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ts-nas\Uprava za sport\__SEKTOR_ZA_RAZVOJ_SPORTA\_SLUZBA_ZA_PROGRAME_KSO_I_NSS\VELIKE SPORTSKE MANIFESTACIJE 2027\KONAČNO ZA OBJAVU\"/>
    </mc:Choice>
  </mc:AlternateContent>
  <bookViews>
    <workbookView xWindow="-105" yWindow="-105" windowWidth="23250" windowHeight="12450"/>
  </bookViews>
  <sheets>
    <sheet name="Obrazac proračuna" sheetId="6" r:id="rId1"/>
    <sheet name="Sheet1" sheetId="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" i="6" l="1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08" i="6"/>
  <c r="C162" i="6" l="1"/>
  <c r="D162" i="6"/>
  <c r="E162" i="6"/>
  <c r="F19" i="6"/>
  <c r="C169" i="6" l="1"/>
  <c r="C168" i="6"/>
  <c r="F26" i="6"/>
  <c r="C170" i="6" s="1"/>
  <c r="D168" i="6" l="1"/>
  <c r="D169" i="6"/>
  <c r="D170" i="6"/>
  <c r="F98" i="6"/>
  <c r="F99" i="6"/>
  <c r="F100" i="6"/>
  <c r="F101" i="6"/>
  <c r="F102" i="6"/>
  <c r="F103" i="6"/>
  <c r="F104" i="6"/>
  <c r="F105" i="6"/>
  <c r="F106" i="6"/>
  <c r="F97" i="6"/>
  <c r="F87" i="6"/>
  <c r="F88" i="6"/>
  <c r="F89" i="6"/>
  <c r="F90" i="6"/>
  <c r="F91" i="6"/>
  <c r="F92" i="6"/>
  <c r="F93" i="6"/>
  <c r="F94" i="6"/>
  <c r="F95" i="6"/>
  <c r="F86" i="6"/>
  <c r="F76" i="6"/>
  <c r="F77" i="6"/>
  <c r="F78" i="6"/>
  <c r="F79" i="6"/>
  <c r="F80" i="6"/>
  <c r="F81" i="6"/>
  <c r="F82" i="6"/>
  <c r="F83" i="6"/>
  <c r="F84" i="6"/>
  <c r="F75" i="6"/>
  <c r="F70" i="6"/>
  <c r="F71" i="6"/>
  <c r="F72" i="6"/>
  <c r="F73" i="6"/>
  <c r="F69" i="6"/>
  <c r="F59" i="6"/>
  <c r="F60" i="6"/>
  <c r="F61" i="6"/>
  <c r="F62" i="6"/>
  <c r="F63" i="6"/>
  <c r="F64" i="6"/>
  <c r="F65" i="6"/>
  <c r="F66" i="6"/>
  <c r="F67" i="6"/>
  <c r="F58" i="6"/>
  <c r="F42" i="6"/>
  <c r="F43" i="6"/>
  <c r="F44" i="6"/>
  <c r="F45" i="6"/>
  <c r="F46" i="6"/>
  <c r="F47" i="6"/>
  <c r="F48" i="6"/>
  <c r="F50" i="6"/>
  <c r="F51" i="6"/>
  <c r="F52" i="6"/>
  <c r="F53" i="6"/>
  <c r="F54" i="6"/>
  <c r="F55" i="6"/>
  <c r="F56" i="6"/>
  <c r="E41" i="6"/>
  <c r="E49" i="6"/>
  <c r="E57" i="6"/>
  <c r="E68" i="6"/>
  <c r="E74" i="6"/>
  <c r="E85" i="6"/>
  <c r="E96" i="6"/>
  <c r="E40" i="6" l="1"/>
  <c r="C176" i="6" s="1"/>
  <c r="C85" i="6"/>
  <c r="G13" i="6" l="1"/>
  <c r="G17" i="6" s="1"/>
  <c r="C68" i="6" l="1"/>
  <c r="C57" i="6" l="1"/>
  <c r="D96" i="6" l="1"/>
  <c r="C96" i="6"/>
  <c r="F96" i="6" s="1"/>
  <c r="D85" i="6"/>
  <c r="F85" i="6" s="1"/>
  <c r="F33" i="6" l="1"/>
  <c r="D74" i="6"/>
  <c r="C74" i="6"/>
  <c r="F74" i="6" s="1"/>
  <c r="C171" i="6" l="1"/>
  <c r="D171" i="6" l="1"/>
  <c r="D49" i="6" l="1"/>
  <c r="C49" i="6"/>
  <c r="F49" i="6" s="1"/>
  <c r="D41" i="6"/>
  <c r="C41" i="6"/>
  <c r="C40" i="6" l="1"/>
  <c r="F41" i="6"/>
  <c r="D40" i="6"/>
  <c r="D68" i="6"/>
  <c r="F68" i="6" s="1"/>
  <c r="D57" i="6"/>
  <c r="F57" i="6" s="1"/>
  <c r="F40" i="6" l="1"/>
  <c r="C175" i="6" l="1"/>
  <c r="F162" i="6"/>
  <c r="C174" i="6"/>
  <c r="C164" i="6" l="1"/>
  <c r="D176" i="6"/>
  <c r="C177" i="6"/>
  <c r="D174" i="6" s="1"/>
  <c r="E163" i="6"/>
  <c r="D175" i="6"/>
  <c r="D163" i="6"/>
  <c r="C179" i="6" l="1"/>
  <c r="D179" i="6" s="1"/>
  <c r="D164" i="6"/>
  <c r="F164" i="6" s="1"/>
</calcChain>
</file>

<file path=xl/sharedStrings.xml><?xml version="1.0" encoding="utf-8"?>
<sst xmlns="http://schemas.openxmlformats.org/spreadsheetml/2006/main" count="176" uniqueCount="150">
  <si>
    <t>PLAN RASHODA</t>
  </si>
  <si>
    <t>UKUPNO</t>
  </si>
  <si>
    <t>2.</t>
  </si>
  <si>
    <t>PLAN PRIHODA</t>
  </si>
  <si>
    <t>Ukupno</t>
  </si>
  <si>
    <t>IZNOS PO IZVORIMA SUFINANCIRANJA</t>
  </si>
  <si>
    <t>3.</t>
  </si>
  <si>
    <t>1.</t>
  </si>
  <si>
    <t>Plan prihoda iz vlastitih (i privatnih) izvora</t>
  </si>
  <si>
    <t>MINTS</t>
  </si>
  <si>
    <t xml:space="preserve">Plan rashoda od MINTS-a </t>
  </si>
  <si>
    <t>Plan rashoda ukupno</t>
  </si>
  <si>
    <t>Plan prihoda od MINTS-a</t>
  </si>
  <si>
    <t>PRIHODI - RASHODI</t>
  </si>
  <si>
    <t>UKUPNO PRIHODI (ukupni proračun međunarodnog sportskog natjecanja)</t>
  </si>
  <si>
    <t>Prihvatljivi troškovi međunarodnog sportskog natjecanja</t>
  </si>
  <si>
    <t>UKUPNI PRIHODI:</t>
  </si>
  <si>
    <r>
      <t xml:space="preserve">SKUPINA TROŠKOVA: promidžbe i oglašavanja s ciljem vidljivosti </t>
    </r>
    <r>
      <rPr>
        <b/>
        <sz val="11"/>
        <color rgb="FFFF0000"/>
        <rFont val="Calibri"/>
        <family val="2"/>
        <charset val="238"/>
        <scheme val="minor"/>
      </rPr>
      <t xml:space="preserve">u maksimalnom iznosu do 10% ukupnog iznosa sufinanciranja </t>
    </r>
    <r>
      <rPr>
        <sz val="11"/>
        <rFont val="Calibri"/>
        <family val="2"/>
        <charset val="238"/>
        <scheme val="minor"/>
      </rPr>
      <t>- specificirati svaki trošak</t>
    </r>
  </si>
  <si>
    <t xml:space="preserve">SKUPINA TROŠKOVA: za edukativne aktivnosti koje se održavaju u sklopu projekta (troškovi za angažiranje predavača, putni troškovi predavača, tiskanje edukativnih materijala, oprema i rekviziti potrebni za provedbu edukativne aktivnosti i sl.)  - specificirati svaki trošak.            </t>
  </si>
  <si>
    <t>Ime i prezime osobe ovlaštene za zastupanje:</t>
  </si>
  <si>
    <t>Naziv prijavitelja</t>
  </si>
  <si>
    <t>Naziv međunarodnog sportskog natjecanja</t>
  </si>
  <si>
    <t>SKUPINA FINANCIRANJA (odaberi iz padajućeg izbornika)</t>
  </si>
  <si>
    <t>Datum podnošenja prijave:</t>
  </si>
  <si>
    <t>Obrazac prenamjene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</si>
  <si>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</si>
  <si>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</si>
  <si>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</si>
  <si>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</si>
  <si>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</si>
  <si>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</si>
  <si>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</si>
  <si>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</si>
  <si>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1.2.</t>
  </si>
  <si>
    <t>1.2.1.</t>
  </si>
  <si>
    <t>1.2.2.</t>
  </si>
  <si>
    <t>1.2.3.</t>
  </si>
  <si>
    <t>1.2.5.</t>
  </si>
  <si>
    <t>1.2.6.</t>
  </si>
  <si>
    <t>1.2.7.</t>
  </si>
  <si>
    <t>2.1.</t>
  </si>
  <si>
    <t>3.1.</t>
  </si>
  <si>
    <t>2.9.</t>
  </si>
  <si>
    <t>2.10.</t>
  </si>
  <si>
    <t>2.2.</t>
  </si>
  <si>
    <t>2.3.</t>
  </si>
  <si>
    <t>2.4.</t>
  </si>
  <si>
    <t>2.5.</t>
  </si>
  <si>
    <t>2.6.</t>
  </si>
  <si>
    <t>2.7.</t>
  </si>
  <si>
    <t>2.8.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</si>
  <si>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</si>
  <si>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</si>
  <si>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</si>
  <si>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</si>
  <si>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</si>
  <si>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</si>
  <si>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</si>
  <si>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</si>
  <si>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</si>
  <si>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</si>
  <si>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</si>
  <si>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</si>
  <si>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</si>
  <si>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</si>
  <si>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</si>
  <si>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</si>
  <si>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</si>
  <si>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</si>
  <si>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</si>
  <si>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</si>
  <si>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</si>
  <si>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</si>
  <si>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</si>
  <si>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</si>
  <si>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</si>
  <si>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</si>
  <si>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</si>
  <si>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</si>
  <si>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</si>
  <si>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</si>
  <si>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</si>
  <si>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</si>
  <si>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</si>
  <si>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</si>
  <si>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</si>
  <si>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</si>
  <si>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</si>
  <si>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</si>
  <si>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</si>
  <si>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</si>
  <si>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</si>
  <si>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</si>
  <si>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</si>
  <si>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</si>
  <si>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</si>
  <si>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</si>
  <si>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</si>
  <si>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</si>
  <si>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</si>
  <si>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</si>
  <si>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</si>
  <si>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</si>
  <si>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</si>
  <si>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</si>
  <si>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</si>
  <si>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</si>
  <si>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</si>
  <si>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</si>
  <si>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</si>
  <si>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</si>
  <si>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</si>
  <si>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Izvor (naziv) prihoda iz drugih javnih izvora (koji nisu MINTS)</t>
  </si>
  <si>
    <r>
      <rPr>
        <b/>
        <sz val="11"/>
        <color theme="1"/>
        <rFont val="Calibri"/>
        <family val="2"/>
        <charset val="238"/>
        <scheme val="minor"/>
      </rPr>
      <t>Troškovi organiziranog prijevoza (</t>
    </r>
    <r>
      <rPr>
        <sz val="11"/>
        <color theme="1"/>
        <rFont val="Calibri"/>
        <family val="2"/>
        <charset val="238"/>
        <scheme val="minor"/>
      </rPr>
      <t>sportaša, stručnih timova sportaša, sudaca, delegata i sl., volontera te službenih predstavnika međunarodnih sportskih udruženja - navesti vrstu prijevoza/troška, npr.: najam vozila, usluge vozača, goriva, cestarine i sl.)</t>
    </r>
  </si>
  <si>
    <t>Plan prihoda iz drugih javnih izvora koji nisu MINTS</t>
  </si>
  <si>
    <t>OBRAZAC PRORAČUNA MEĐUNARODNOG SPORTSKOG NATJECANJA 2027.</t>
  </si>
  <si>
    <t>Ostali troškovi za organizaciju natjecanja koji nisu prihvatljivi za sufinanciranje iz izvora MINTS</t>
  </si>
  <si>
    <r>
      <rPr>
        <b/>
        <sz val="11"/>
        <color theme="1"/>
        <rFont val="Calibri"/>
        <family val="2"/>
        <scheme val="minor"/>
      </rPr>
      <t xml:space="preserve">Troškovi smještaja i prehrane </t>
    </r>
    <r>
      <rPr>
        <sz val="11"/>
        <color theme="1"/>
        <rFont val="Calibri"/>
        <family val="2"/>
        <charset val="238"/>
        <scheme val="minor"/>
      </rPr>
      <t>(sportaša, stručnih timova sportaša, službenih osoba koje sudjeluju u organiziranju i vođenju sportskog natjecanja, volontera te službenih predstavnika međunarodnih sportskih udruženja - navesti broj osoba, cijenu smještaja i prehrane po osobi)</t>
    </r>
  </si>
  <si>
    <t>DRUGI JAVNI IZVORI</t>
  </si>
  <si>
    <t>Plan rashoda iz drugih javnih izvora koji nisu MINTS</t>
  </si>
  <si>
    <t>Plan rashoda iz vlastitih (i privatnih) izvora</t>
  </si>
  <si>
    <t>VLASTITI
(I PRIVATNI)  IZVORI</t>
  </si>
  <si>
    <t>Naziv prihoda iz vlastitih (i privatnih - sponzorstva, donacije i sl.) izvora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</si>
  <si>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</si>
  <si>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</si>
  <si>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</si>
  <si>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</si>
  <si>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</si>
  <si>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</si>
  <si>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</si>
  <si>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</si>
  <si>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</si>
  <si>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</si>
  <si>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</si>
  <si>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</si>
  <si>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</si>
  <si>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</si>
  <si>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</si>
  <si>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</si>
  <si>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</si>
  <si>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</si>
  <si>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</si>
  <si>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</si>
  <si>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52.</t>
  </si>
  <si>
    <t>53.</t>
  </si>
  <si>
    <t>51.</t>
  </si>
  <si>
    <t>SKUPINA TROŠKOVA: smještaja do razine hotela s 4 zvjezdice, prehrane i organiziranog prijevoza sportaša, stručnih timova sportaša, službenih osoba koje sudjeluju u organiziranju i vođenju sportskog natjecanja (kao što su suci, delegati i sl.), volontera te službenih predstavnika međunarodnih sportskih udruženja za vrijeme održavanja natjecanja na području Republike Hrvatske (organizirani prijevoz se odnosi na troškove za lokalni prijevoz navedenih osoba od njihovog smještaja u mjestu održavanja natjecanja (hotela i sl.) do sportske infrastrukture na kojoj se održava natjecanje kao što su troškovi najma vozila, usluge vozača, goriva, cestarine i sl.) - specificirati svaki trošak</t>
  </si>
  <si>
    <r>
      <t xml:space="preserve">SKUPINA TROŠKOVA: opremanja koja se odnose na nabavu (i najam) sportske opreme, sportskih rekvizita i ostale opreme neophodne za provedbu projekta i sanacija i/ili adaptacija javne sportske infrastrukture nužne za održavanje projekta (vrsta, količina i pojedinačna cijena) - specificirati svaki trošak.         
</t>
    </r>
    <r>
      <rPr>
        <b/>
        <sz val="11"/>
        <color rgb="FFFF0000"/>
        <rFont val="Calibri"/>
        <family val="2"/>
        <charset val="238"/>
        <scheme val="minor"/>
      </rPr>
      <t>Ova skupina troškova je prihvatljiva do 30% ukupno dodijeljenih sredstava</t>
    </r>
  </si>
  <si>
    <t xml:space="preserve">SKUPINA TROŠKOVA: dozvola/prava organiziranja međunarodnog sportskog natjecanja (kotizacije prema međunarodnih sportskim udruženjima), najma prostora za provođenje treninga tijekom održavanja natjecanja i natjecanja sportaša, organizacije (ureda za organizaciju, izrade i distribucije ulaznica, ceremonijala otvaranja i zatvaranja te prostora za medije), službenih odora (za osobe koje sudjeluju u pripremi i provedbi) - specificirati svaki trošak.                                 </t>
  </si>
  <si>
    <t xml:space="preserve">SKUPINA TROŠKOVA: osiguranja projekta i sportske građevine za vrijeme održavanja (vatrogasci, hitna medicinska služba, policija, zaštitari i sl.),  medicinske službe/zdravstvene zaštite sportaša, osiguranja sportaša, anti-doping kontrole, troškovi izrade diploma, plaketa, pehara, medalja i sl. - specificirati svaki trošak.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</si>
</sst>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#,##0.00\ &quot;kn&quot;"/>
    <numFmt numFmtId="165" formatCode="_-* #,##0.00\ [$€-1]_-;\-* #,##0.00\ [$€-1]_-;_-* &quot;-&quot;??\ [$€-1]_-;_-@_-"/>
    <numFmt numFmtId="166" formatCode="#,##0.00\ [$€-1]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2" borderId="1" xfId="0" applyFill="1" applyBorder="1"/>
    <xf numFmtId="49" fontId="3" fillId="3" borderId="1" xfId="0" applyNumberFormat="1" applyFont="1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5" borderId="1" xfId="0" applyFill="1" applyBorder="1"/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6" xfId="0" applyBorder="1"/>
    <xf numFmtId="0" fontId="0" fillId="4" borderId="1" xfId="0" applyFill="1" applyBorder="1" applyAlignment="1" applyProtection="1">
      <alignment vertical="center" wrapText="1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4" borderId="1" xfId="0" applyNumberForma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4" fontId="0" fillId="0" borderId="0" xfId="1" applyFo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49" fontId="3" fillId="5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5" borderId="1" xfId="0" applyFont="1" applyFill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0" borderId="5" xfId="0" applyBorder="1"/>
    <xf numFmtId="44" fontId="0" fillId="0" borderId="5" xfId="1" applyFont="1" applyBorder="1"/>
    <xf numFmtId="44" fontId="0" fillId="0" borderId="0" xfId="1" applyFont="1" applyBorder="1"/>
    <xf numFmtId="0" fontId="5" fillId="0" borderId="5" xfId="0" applyFont="1" applyBorder="1" applyAlignment="1">
      <alignment horizontal="center"/>
    </xf>
    <xf numFmtId="44" fontId="5" fillId="0" borderId="5" xfId="1" applyFont="1" applyFill="1" applyBorder="1"/>
    <xf numFmtId="0" fontId="5" fillId="0" borderId="0" xfId="0" applyFont="1" applyAlignment="1">
      <alignment horizontal="center"/>
    </xf>
    <xf numFmtId="44" fontId="5" fillId="0" borderId="0" xfId="1" applyFont="1" applyFill="1" applyBorder="1"/>
    <xf numFmtId="165" fontId="5" fillId="4" borderId="1" xfId="1" applyNumberFormat="1" applyFont="1" applyFill="1" applyBorder="1" applyAlignment="1" applyProtection="1">
      <alignment horizontal="center"/>
      <protection locked="0"/>
    </xf>
    <xf numFmtId="165" fontId="5" fillId="3" borderId="1" xfId="1" applyNumberFormat="1" applyFont="1" applyFill="1" applyBorder="1" applyAlignment="1">
      <alignment horizontal="center"/>
    </xf>
    <xf numFmtId="165" fontId="0" fillId="4" borderId="11" xfId="1" applyNumberFormat="1" applyFont="1" applyFill="1" applyBorder="1" applyAlignment="1" applyProtection="1">
      <alignment horizontal="center"/>
      <protection locked="0"/>
    </xf>
    <xf numFmtId="165" fontId="0" fillId="4" borderId="4" xfId="1" applyNumberFormat="1" applyFont="1" applyFill="1" applyBorder="1" applyAlignment="1" applyProtection="1">
      <alignment horizontal="center"/>
      <protection locked="0"/>
    </xf>
    <xf numFmtId="165" fontId="0" fillId="4" borderId="1" xfId="1" applyNumberFormat="1" applyFont="1" applyFill="1" applyBorder="1" applyAlignment="1" applyProtection="1">
      <alignment horizontal="center"/>
      <protection locked="0"/>
    </xf>
    <xf numFmtId="165" fontId="5" fillId="6" borderId="1" xfId="1" applyNumberFormat="1" applyFont="1" applyFill="1" applyBorder="1"/>
    <xf numFmtId="166" fontId="5" fillId="5" borderId="1" xfId="0" applyNumberFormat="1" applyFont="1" applyFill="1" applyBorder="1" applyAlignment="1">
      <alignment horizontal="center" vertical="center"/>
    </xf>
    <xf numFmtId="166" fontId="6" fillId="5" borderId="1" xfId="0" applyNumberFormat="1" applyFont="1" applyFill="1" applyBorder="1" applyAlignment="1">
      <alignment horizontal="center" vertical="center"/>
    </xf>
    <xf numFmtId="165" fontId="7" fillId="5" borderId="1" xfId="1" applyNumberFormat="1" applyFont="1" applyFill="1" applyBorder="1" applyAlignment="1" applyProtection="1">
      <alignment horizontal="center" vertical="center"/>
    </xf>
    <xf numFmtId="165" fontId="8" fillId="5" borderId="1" xfId="1" applyNumberFormat="1" applyFont="1" applyFill="1" applyBorder="1" applyAlignment="1" applyProtection="1">
      <alignment horizontal="center" vertical="center"/>
    </xf>
    <xf numFmtId="165" fontId="7" fillId="3" borderId="1" xfId="0" applyNumberFormat="1" applyFont="1" applyFill="1" applyBorder="1" applyAlignment="1">
      <alignment horizontal="center"/>
    </xf>
    <xf numFmtId="10" fontId="10" fillId="3" borderId="1" xfId="2" applyNumberFormat="1" applyFont="1" applyFill="1" applyBorder="1" applyAlignment="1" applyProtection="1">
      <alignment horizontal="center" vertical="center"/>
    </xf>
    <xf numFmtId="9" fontId="10" fillId="3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/>
    <xf numFmtId="165" fontId="12" fillId="0" borderId="0" xfId="0" applyNumberFormat="1" applyFont="1"/>
    <xf numFmtId="165" fontId="12" fillId="0" borderId="0" xfId="0" applyNumberFormat="1" applyFont="1" applyAlignment="1">
      <alignment horizontal="center"/>
    </xf>
    <xf numFmtId="165" fontId="12" fillId="0" borderId="0" xfId="2" applyNumberFormat="1" applyFont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49" fontId="3" fillId="5" borderId="1" xfId="0" applyNumberFormat="1" applyFont="1" applyFill="1" applyBorder="1" applyAlignment="1">
      <alignment horizontal="left" vertical="center"/>
    </xf>
    <xf numFmtId="165" fontId="7" fillId="3" borderId="1" xfId="1" applyNumberFormat="1" applyFont="1" applyFill="1" applyBorder="1" applyAlignment="1" applyProtection="1">
      <alignment horizontal="center" vertical="center"/>
    </xf>
    <xf numFmtId="165" fontId="8" fillId="3" borderId="1" xfId="1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14" fontId="0" fillId="4" borderId="1" xfId="0" applyNumberFormat="1" applyFill="1" applyBorder="1" applyAlignment="1" applyProtection="1">
      <alignment vertical="center" wrapText="1"/>
      <protection locked="0"/>
    </xf>
    <xf numFmtId="0" fontId="7" fillId="7" borderId="1" xfId="0" applyFont="1" applyFill="1" applyBorder="1" applyAlignment="1">
      <alignment horizontal="center"/>
    </xf>
    <xf numFmtId="165" fontId="7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/>
    </xf>
    <xf numFmtId="166" fontId="0" fillId="4" borderId="1" xfId="0" applyNumberFormat="1" applyFill="1" applyBorder="1" applyAlignment="1" applyProtection="1">
      <alignment horizontal="center" vertical="center"/>
      <protection locked="0"/>
    </xf>
    <xf numFmtId="166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 vertical="center"/>
    </xf>
    <xf numFmtId="165" fontId="0" fillId="4" borderId="1" xfId="0" applyNumberFormat="1" applyFill="1" applyBorder="1" applyAlignment="1" applyProtection="1">
      <alignment horizontal="center" vertical="center"/>
      <protection locked="0"/>
    </xf>
    <xf numFmtId="165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3" borderId="1" xfId="0" applyNumberFormat="1" applyFill="1" applyBorder="1" applyAlignment="1">
      <alignment horizontal="center" vertical="center"/>
    </xf>
    <xf numFmtId="0" fontId="0" fillId="0" borderId="0" xfId="0"/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0" fontId="9" fillId="3" borderId="2" xfId="2" applyNumberFormat="1" applyFont="1" applyFill="1" applyBorder="1" applyAlignment="1" applyProtection="1">
      <alignment horizontal="center" vertical="center"/>
    </xf>
    <xf numFmtId="10" fontId="9" fillId="3" borderId="3" xfId="2" applyNumberFormat="1" applyFont="1" applyFill="1" applyBorder="1" applyAlignment="1" applyProtection="1">
      <alignment horizontal="center" vertical="center"/>
    </xf>
    <xf numFmtId="10" fontId="9" fillId="3" borderId="4" xfId="2" applyNumberFormat="1" applyFont="1" applyFill="1" applyBorder="1" applyAlignment="1" applyProtection="1">
      <alignment horizontal="center" vertical="center"/>
    </xf>
    <xf numFmtId="49" fontId="5" fillId="3" borderId="3" xfId="0" applyNumberFormat="1" applyFont="1" applyFill="1" applyBorder="1" applyAlignment="1">
      <alignment horizontal="center"/>
    </xf>
    <xf numFmtId="10" fontId="8" fillId="3" borderId="1" xfId="2" applyNumberFormat="1" applyFont="1" applyFill="1" applyBorder="1" applyAlignment="1" applyProtection="1">
      <alignment horizontal="center" vertical="center"/>
    </xf>
    <xf numFmtId="0" fontId="0" fillId="4" borderId="2" xfId="0" applyFill="1" applyBorder="1" applyAlignment="1" applyProtection="1">
      <alignment horizontal="left" wrapText="1"/>
      <protection locked="0"/>
    </xf>
    <xf numFmtId="0" fontId="0" fillId="4" borderId="3" xfId="0" applyFill="1" applyBorder="1" applyAlignment="1" applyProtection="1">
      <alignment horizontal="left" wrapText="1"/>
      <protection locked="0"/>
    </xf>
    <xf numFmtId="0" fontId="0" fillId="4" borderId="4" xfId="0" applyFill="1" applyBorder="1" applyAlignment="1" applyProtection="1">
      <alignment horizontal="left" wrapText="1"/>
      <protection locked="0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9" fontId="8" fillId="5" borderId="1" xfId="2" applyFont="1" applyFill="1" applyBorder="1" applyAlignment="1" applyProtection="1">
      <alignment horizontal="center" vertical="center"/>
    </xf>
    <xf numFmtId="10" fontId="8" fillId="5" borderId="2" xfId="2" applyNumberFormat="1" applyFont="1" applyFill="1" applyBorder="1" applyAlignment="1" applyProtection="1">
      <alignment horizontal="center" vertical="center"/>
    </xf>
    <xf numFmtId="10" fontId="8" fillId="5" borderId="3" xfId="2" applyNumberFormat="1" applyFont="1" applyFill="1" applyBorder="1" applyAlignment="1" applyProtection="1">
      <alignment horizontal="center" vertical="center"/>
    </xf>
    <xf numFmtId="10" fontId="8" fillId="5" borderId="4" xfId="2" applyNumberFormat="1" applyFont="1" applyFill="1" applyBorder="1" applyAlignment="1" applyProtection="1">
      <alignment horizontal="center" vertical="center"/>
    </xf>
    <xf numFmtId="0" fontId="0" fillId="4" borderId="2" xfId="0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center"/>
    </xf>
    <xf numFmtId="0" fontId="13" fillId="8" borderId="5" xfId="0" applyFont="1" applyFill="1" applyBorder="1" applyAlignment="1" applyProtection="1">
      <alignment horizontal="center" vertical="center" wrapText="1"/>
      <protection locked="0"/>
    </xf>
    <xf numFmtId="10" fontId="7" fillId="7" borderId="1" xfId="2" applyNumberFormat="1" applyFont="1" applyFill="1" applyBorder="1" applyAlignment="1">
      <alignment horizontal="center"/>
    </xf>
    <xf numFmtId="10" fontId="10" fillId="3" borderId="2" xfId="2" applyNumberFormat="1" applyFont="1" applyFill="1" applyBorder="1" applyAlignment="1" applyProtection="1">
      <alignment horizontal="center" vertical="center"/>
    </xf>
    <xf numFmtId="10" fontId="10" fillId="3" borderId="4" xfId="2" applyNumberFormat="1" applyFont="1" applyFill="1" applyBorder="1" applyAlignment="1" applyProtection="1">
      <alignment horizontal="center" vertical="center"/>
    </xf>
    <xf numFmtId="10" fontId="9" fillId="3" borderId="9" xfId="2" applyNumberFormat="1" applyFont="1" applyFill="1" applyBorder="1" applyAlignment="1" applyProtection="1">
      <alignment horizontal="center" vertical="center"/>
    </xf>
    <xf numFmtId="10" fontId="9" fillId="3" borderId="6" xfId="2" applyNumberFormat="1" applyFont="1" applyFill="1" applyBorder="1" applyAlignment="1" applyProtection="1">
      <alignment horizontal="center" vertical="center"/>
    </xf>
    <xf numFmtId="10" fontId="9" fillId="3" borderId="10" xfId="2" applyNumberFormat="1" applyFont="1" applyFill="1" applyBorder="1" applyAlignment="1" applyProtection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2362200</xdr:colOff>
      <xdr:row>1</xdr:row>
      <xdr:rowOff>114299</xdr:rowOff>
    </xdr:from>
    <xdr:to>
      <xdr:col>1</xdr:col>
      <xdr:colOff>4333829</xdr:colOff>
      <xdr:row>4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352424"/>
          <a:ext cx="1971629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203"/>
  <sheetViews>
    <sheetView showGridLines="0" tabSelected="1" topLeftCell="A67" zoomScale="85" zoomScaleNormal="85" workbookViewId="0">
      <selection activeCell="B108" sqref="B108"/>
    </sheetView>
  </sheetViews>
  <sheetFormatPr defaultRowHeight="15" x14ac:dyDescent="0.25"/>
  <cols>
    <col min="1" max="1" width="7.42578125" customWidth="1"/>
    <col min="2" max="2" width="67.140625" customWidth="1"/>
    <col min="3" max="3" width="16.7109375" bestFit="1" customWidth="1"/>
    <col min="4" max="4" width="19.28515625" bestFit="1" customWidth="1"/>
    <col min="5" max="5" width="16.7109375" customWidth="1"/>
    <col min="6" max="6" width="17.42578125" bestFit="1" customWidth="1"/>
    <col min="7" max="7" width="16.28515625" style="59" bestFit="1" customWidth="1"/>
  </cols>
  <sheetData>
    <row r="1" spans="1:7" ht="18.75" customHeight="1" x14ac:dyDescent="0.25">
      <c r="A1" s="99" t="s">
        <v>115</v>
      </c>
      <c r="B1" s="100"/>
      <c r="C1" s="100"/>
      <c r="D1" s="100"/>
      <c r="E1" s="100"/>
      <c r="F1" s="100"/>
    </row>
    <row r="2" spans="1:7" x14ac:dyDescent="0.25">
      <c r="B2" s="13"/>
      <c r="D2" s="24"/>
      <c r="E2" s="24"/>
    </row>
    <row r="3" spans="1:7" x14ac:dyDescent="0.25">
      <c r="B3" s="13"/>
      <c r="D3" s="24"/>
      <c r="E3" s="24"/>
    </row>
    <row r="4" spans="1:7" x14ac:dyDescent="0.25">
      <c r="B4" s="13"/>
      <c r="D4" s="24"/>
      <c r="E4" s="24"/>
    </row>
    <row r="5" spans="1:7" x14ac:dyDescent="0.25">
      <c r="B5" s="13"/>
      <c r="D5" s="24"/>
      <c r="E5" s="24"/>
    </row>
    <row r="6" spans="1:7" x14ac:dyDescent="0.25">
      <c r="B6" s="108" t="s">
        <v>20</v>
      </c>
      <c r="C6" s="108"/>
      <c r="D6" s="108"/>
      <c r="E6" s="41"/>
    </row>
    <row r="7" spans="1:7" ht="15.75" customHeight="1" x14ac:dyDescent="0.25">
      <c r="A7" s="105"/>
      <c r="B7" s="106"/>
      <c r="C7" s="106"/>
      <c r="D7" s="106"/>
      <c r="E7" s="106"/>
      <c r="F7" s="107"/>
    </row>
    <row r="8" spans="1:7" x14ac:dyDescent="0.25">
      <c r="B8" s="13"/>
      <c r="D8" s="24"/>
      <c r="E8" s="24"/>
    </row>
    <row r="9" spans="1:7" x14ac:dyDescent="0.25">
      <c r="B9" s="108" t="s">
        <v>21</v>
      </c>
      <c r="C9" s="108"/>
      <c r="D9" s="108"/>
      <c r="E9" s="41"/>
    </row>
    <row r="10" spans="1:7" ht="30" customHeight="1" x14ac:dyDescent="0.25">
      <c r="A10" s="111"/>
      <c r="B10" s="111"/>
      <c r="C10" s="111"/>
      <c r="D10" s="111"/>
      <c r="E10" s="111"/>
      <c r="F10" s="111"/>
      <c r="G10" s="60">
        <v>100000</v>
      </c>
    </row>
    <row r="11" spans="1:7" x14ac:dyDescent="0.25">
      <c r="A11" s="41"/>
      <c r="B11" s="41"/>
      <c r="C11" s="41"/>
      <c r="D11" s="41"/>
      <c r="E11" s="41"/>
      <c r="F11" s="41"/>
      <c r="G11" s="60">
        <v>300000</v>
      </c>
    </row>
    <row r="12" spans="1:7" x14ac:dyDescent="0.25">
      <c r="B12" s="108" t="s">
        <v>22</v>
      </c>
      <c r="C12" s="108"/>
      <c r="D12" s="108"/>
      <c r="E12" s="41"/>
    </row>
    <row r="13" spans="1:7" ht="30" customHeight="1" x14ac:dyDescent="0.25">
      <c r="A13" s="113"/>
      <c r="B13" s="113"/>
      <c r="C13" s="113"/>
      <c r="D13" s="113"/>
      <c r="E13" s="113"/>
      <c r="F13" s="113"/>
      <c r="G13" s="61">
        <f>IF(A13="SKUPINA A (iznos sufinanciranja do 300.000,00 eur)",G11,G10)</f>
        <v>100000</v>
      </c>
    </row>
    <row r="14" spans="1:7" x14ac:dyDescent="0.25">
      <c r="B14" s="13"/>
      <c r="D14" s="24"/>
      <c r="E14" s="24"/>
    </row>
    <row r="15" spans="1:7" ht="15.75" x14ac:dyDescent="0.25">
      <c r="A15" s="112" t="s">
        <v>3</v>
      </c>
      <c r="B15" s="112"/>
      <c r="C15" s="112"/>
      <c r="D15" s="112"/>
      <c r="E15" s="112"/>
      <c r="F15" s="112"/>
    </row>
    <row r="16" spans="1:7" x14ac:dyDescent="0.25">
      <c r="B16" s="13"/>
      <c r="D16" s="24"/>
      <c r="E16" s="24"/>
    </row>
    <row r="17" spans="1:7" x14ac:dyDescent="0.25">
      <c r="A17" s="109" t="s">
        <v>12</v>
      </c>
      <c r="B17" s="109"/>
      <c r="C17" s="109"/>
      <c r="D17" s="109"/>
      <c r="E17" s="110"/>
      <c r="F17" s="43"/>
      <c r="G17" s="59" t="str">
        <f>IF(F17&lt;=G13,"OK","pogrešan iznos")</f>
        <v>OK</v>
      </c>
    </row>
    <row r="18" spans="1:7" ht="9.75" customHeight="1" x14ac:dyDescent="0.25">
      <c r="B18" s="13"/>
      <c r="D18" s="38"/>
      <c r="E18" s="38"/>
    </row>
    <row r="19" spans="1:7" x14ac:dyDescent="0.25">
      <c r="A19" s="109" t="s">
        <v>112</v>
      </c>
      <c r="B19" s="109"/>
      <c r="C19" s="109"/>
      <c r="D19" s="109"/>
      <c r="E19" s="110"/>
      <c r="F19" s="44">
        <f>SUM(F20:F24)</f>
        <v>0</v>
      </c>
    </row>
    <row r="20" spans="1:7" x14ac:dyDescent="0.25">
      <c r="A20" s="35">
        <v>1</v>
      </c>
      <c r="B20" s="94"/>
      <c r="C20" s="95"/>
      <c r="D20" s="95"/>
      <c r="E20" s="96"/>
      <c r="F20" s="45"/>
    </row>
    <row r="21" spans="1:7" x14ac:dyDescent="0.25">
      <c r="A21" s="35">
        <v>2</v>
      </c>
      <c r="B21" s="94"/>
      <c r="C21" s="95"/>
      <c r="D21" s="95"/>
      <c r="E21" s="96"/>
      <c r="F21" s="46"/>
    </row>
    <row r="22" spans="1:7" x14ac:dyDescent="0.25">
      <c r="A22" s="35">
        <v>3</v>
      </c>
      <c r="B22" s="94"/>
      <c r="C22" s="95"/>
      <c r="D22" s="95"/>
      <c r="E22" s="96"/>
      <c r="F22" s="47"/>
    </row>
    <row r="23" spans="1:7" x14ac:dyDescent="0.25">
      <c r="A23" s="35">
        <v>4</v>
      </c>
      <c r="B23" s="94"/>
      <c r="C23" s="95"/>
      <c r="D23" s="95"/>
      <c r="E23" s="96"/>
      <c r="F23" s="47"/>
    </row>
    <row r="24" spans="1:7" x14ac:dyDescent="0.25">
      <c r="A24" s="35">
        <v>5</v>
      </c>
      <c r="B24" s="94"/>
      <c r="C24" s="95"/>
      <c r="D24" s="95"/>
      <c r="E24" s="96"/>
      <c r="F24" s="47"/>
    </row>
    <row r="25" spans="1:7" ht="9" customHeight="1" x14ac:dyDescent="0.25">
      <c r="A25" s="26"/>
      <c r="B25" s="25"/>
      <c r="C25" s="36"/>
      <c r="D25" s="27"/>
      <c r="E25" s="36"/>
      <c r="F25" s="37"/>
    </row>
    <row r="26" spans="1:7" x14ac:dyDescent="0.25">
      <c r="A26" s="109" t="s">
        <v>122</v>
      </c>
      <c r="B26" s="109"/>
      <c r="C26" s="109"/>
      <c r="D26" s="109"/>
      <c r="E26" s="110"/>
      <c r="F26" s="44">
        <f>SUM(F27:F31)</f>
        <v>0</v>
      </c>
    </row>
    <row r="27" spans="1:7" x14ac:dyDescent="0.25">
      <c r="A27" s="35">
        <v>1</v>
      </c>
      <c r="B27" s="94"/>
      <c r="C27" s="95"/>
      <c r="D27" s="95"/>
      <c r="E27" s="96"/>
      <c r="F27" s="45"/>
    </row>
    <row r="28" spans="1:7" x14ac:dyDescent="0.25">
      <c r="A28" s="35">
        <v>2</v>
      </c>
      <c r="B28" s="94"/>
      <c r="C28" s="95"/>
      <c r="D28" s="95"/>
      <c r="E28" s="96"/>
      <c r="F28" s="46"/>
    </row>
    <row r="29" spans="1:7" x14ac:dyDescent="0.25">
      <c r="A29" s="35">
        <v>3</v>
      </c>
      <c r="B29" s="94"/>
      <c r="C29" s="95"/>
      <c r="D29" s="95"/>
      <c r="E29" s="96"/>
      <c r="F29" s="47"/>
    </row>
    <row r="30" spans="1:7" x14ac:dyDescent="0.25">
      <c r="A30" s="35">
        <v>4</v>
      </c>
      <c r="B30" s="94"/>
      <c r="C30" s="95"/>
      <c r="D30" s="95"/>
      <c r="E30" s="96"/>
      <c r="F30" s="47"/>
    </row>
    <row r="31" spans="1:7" x14ac:dyDescent="0.25">
      <c r="A31" s="35">
        <v>5</v>
      </c>
      <c r="B31" s="94"/>
      <c r="C31" s="95"/>
      <c r="D31" s="95"/>
      <c r="E31" s="96"/>
      <c r="F31" s="47"/>
    </row>
    <row r="32" spans="1:7" ht="9.75" customHeight="1" x14ac:dyDescent="0.25">
      <c r="B32" s="13"/>
      <c r="F32" s="24"/>
    </row>
    <row r="33" spans="1:6" x14ac:dyDescent="0.25">
      <c r="A33" s="97" t="s">
        <v>14</v>
      </c>
      <c r="B33" s="97"/>
      <c r="C33" s="97"/>
      <c r="D33" s="97"/>
      <c r="E33" s="98"/>
      <c r="F33" s="48">
        <f>SUM(F26,F19,F17)</f>
        <v>0</v>
      </c>
    </row>
    <row r="34" spans="1:6" x14ac:dyDescent="0.25">
      <c r="A34" s="41"/>
      <c r="B34" s="41"/>
      <c r="C34" s="41"/>
      <c r="D34" s="41"/>
      <c r="E34" s="41"/>
      <c r="F34" s="42"/>
    </row>
    <row r="35" spans="1:6" x14ac:dyDescent="0.25">
      <c r="B35" s="41"/>
      <c r="C35" s="41"/>
      <c r="D35" s="42"/>
      <c r="E35" s="42"/>
    </row>
    <row r="36" spans="1:6" ht="15.75" x14ac:dyDescent="0.25">
      <c r="A36" s="112" t="s">
        <v>0</v>
      </c>
      <c r="B36" s="112"/>
      <c r="C36" s="112"/>
      <c r="D36" s="112"/>
      <c r="E36" s="112"/>
      <c r="F36" s="112"/>
    </row>
    <row r="37" spans="1:6" x14ac:dyDescent="0.25">
      <c r="B37" s="39"/>
      <c r="C37" s="39"/>
      <c r="D37" s="40"/>
      <c r="E37" s="42"/>
    </row>
    <row r="38" spans="1:6" x14ac:dyDescent="0.25">
      <c r="A38" s="5"/>
      <c r="B38" s="22" t="s">
        <v>0</v>
      </c>
      <c r="C38" s="86" t="s">
        <v>5</v>
      </c>
      <c r="D38" s="87"/>
      <c r="E38" s="87"/>
      <c r="F38" s="88"/>
    </row>
    <row r="39" spans="1:6" ht="46.15" customHeight="1" x14ac:dyDescent="0.25">
      <c r="A39" s="6"/>
      <c r="B39" s="8" t="s">
        <v>15</v>
      </c>
      <c r="C39" s="1" t="s">
        <v>9</v>
      </c>
      <c r="D39" s="1" t="s">
        <v>118</v>
      </c>
      <c r="E39" s="71" t="s">
        <v>121</v>
      </c>
      <c r="F39" s="1" t="s">
        <v>1</v>
      </c>
    </row>
    <row r="40" spans="1:6" ht="188.25" customHeight="1" x14ac:dyDescent="0.25">
      <c r="A40" s="64" t="s">
        <v>7</v>
      </c>
      <c r="B40" s="9" t="s">
        <v>146</v>
      </c>
      <c r="C40" s="49">
        <f>SUM(C41,C49)</f>
        <v>0</v>
      </c>
      <c r="D40" s="49">
        <f>SUM(D41,D49)</f>
        <v>0</v>
      </c>
      <c r="E40" s="49">
        <f>SUM(E41,E49)</f>
        <v>0</v>
      </c>
      <c r="F40" s="49">
        <f>SUM(F41,F49)</f>
        <v>0</v>
      </c>
    </row>
    <row r="41" spans="1:6" ht="76.5" customHeight="1" x14ac:dyDescent="0.25">
      <c r="A41" s="7" t="s">
        <v>25</v>
      </c>
      <c r="B41" s="23" t="s">
        <v>117</v>
      </c>
      <c r="C41" s="72">
        <f>SUM(C42:C48)</f>
        <v>0</v>
      </c>
      <c r="D41" s="72">
        <f>SUM(D42:D48)</f>
        <v>0</v>
      </c>
      <c r="E41" s="72">
        <f>SUM(E42:E48)</f>
        <v>0</v>
      </c>
      <c r="F41" s="72">
        <f>SUM(C41:D41:E41)</f>
        <v>0</v>
      </c>
    </row>
    <row r="42" spans="1:6" x14ac:dyDescent="0.25">
      <c r="A42" s="68" t="s">
        <v>26</v>
      </c>
      <c r="B42" s="20"/>
      <c r="C42" s="73"/>
      <c r="D42" s="73"/>
      <c r="E42" s="73"/>
      <c r="F42" s="72">
        <f>SUM(C42:D42:E42)</f>
        <v>0</v>
      </c>
    </row>
    <row r="43" spans="1:6" x14ac:dyDescent="0.25">
      <c r="A43" s="18" t="s">
        <v>27</v>
      </c>
      <c r="B43" s="20"/>
      <c r="C43" s="73"/>
      <c r="D43" s="73"/>
      <c r="E43" s="73"/>
      <c r="F43" s="72">
        <f>SUM(C43:D43:E43)</f>
        <v>0</v>
      </c>
    </row>
    <row r="44" spans="1:6" x14ac:dyDescent="0.25">
      <c r="A44" s="68" t="s">
        <v>28</v>
      </c>
      <c r="B44" s="20"/>
      <c r="C44" s="73"/>
      <c r="D44" s="73"/>
      <c r="E44" s="73"/>
      <c r="F44" s="72">
        <f>SUM(C44:D44:E44)</f>
        <v>0</v>
      </c>
    </row>
    <row r="45" spans="1:6" x14ac:dyDescent="0.25">
      <c r="A45" s="68" t="s">
        <v>29</v>
      </c>
      <c r="B45" s="20"/>
      <c r="C45" s="73"/>
      <c r="D45" s="73"/>
      <c r="E45" s="73"/>
      <c r="F45" s="72">
        <f>SUM(C45:D45:E45)</f>
        <v>0</v>
      </c>
    </row>
    <row r="46" spans="1:6" x14ac:dyDescent="0.25">
      <c r="A46" s="18" t="s">
        <v>30</v>
      </c>
      <c r="B46" s="20"/>
      <c r="C46" s="73"/>
      <c r="D46" s="73"/>
      <c r="E46" s="73"/>
      <c r="F46" s="72">
        <f>SUM(C46:D46:E46)</f>
        <v>0</v>
      </c>
    </row>
    <row r="47" spans="1:6" x14ac:dyDescent="0.25">
      <c r="A47" s="18" t="s">
        <v>31</v>
      </c>
      <c r="B47" s="20"/>
      <c r="C47" s="73"/>
      <c r="D47" s="73"/>
      <c r="E47" s="73"/>
      <c r="F47" s="72">
        <f>SUM(C47:D47:E47)</f>
        <v>0</v>
      </c>
    </row>
    <row r="48" spans="1:6" ht="15" customHeight="1" x14ac:dyDescent="0.25">
      <c r="A48" s="18" t="s">
        <v>32</v>
      </c>
      <c r="B48" s="20"/>
      <c r="C48" s="73"/>
      <c r="D48" s="73"/>
      <c r="E48" s="73"/>
      <c r="F48" s="72">
        <f>SUM(C48:D48:E48)</f>
        <v>0</v>
      </c>
    </row>
    <row r="49" spans="1:7" ht="64.5" customHeight="1" x14ac:dyDescent="0.25">
      <c r="A49" s="7" t="s">
        <v>33</v>
      </c>
      <c r="B49" s="63" t="s">
        <v>113</v>
      </c>
      <c r="C49" s="72">
        <f>SUM(C50:C56)</f>
        <v>0</v>
      </c>
      <c r="D49" s="72">
        <f>SUM(D50:D56)</f>
        <v>0</v>
      </c>
      <c r="E49" s="72">
        <f>SUM(E50:E56)</f>
        <v>0</v>
      </c>
      <c r="F49" s="72">
        <f>SUM(C49:D49:E49)</f>
        <v>0</v>
      </c>
    </row>
    <row r="50" spans="1:7" x14ac:dyDescent="0.25">
      <c r="A50" s="18" t="s">
        <v>34</v>
      </c>
      <c r="B50" s="20"/>
      <c r="C50" s="73"/>
      <c r="D50" s="73"/>
      <c r="E50" s="73"/>
      <c r="F50" s="72">
        <f>SUM(C50:D50:E50)</f>
        <v>0</v>
      </c>
    </row>
    <row r="51" spans="1:7" x14ac:dyDescent="0.25">
      <c r="A51" s="18" t="s">
        <v>35</v>
      </c>
      <c r="B51" s="20"/>
      <c r="C51" s="73"/>
      <c r="D51" s="73"/>
      <c r="E51" s="73"/>
      <c r="F51" s="72">
        <f>SUM(C51:D51:E51)</f>
        <v>0</v>
      </c>
    </row>
    <row r="52" spans="1:7" x14ac:dyDescent="0.25">
      <c r="A52" s="68" t="s">
        <v>36</v>
      </c>
      <c r="B52" s="20"/>
      <c r="C52" s="73"/>
      <c r="D52" s="73"/>
      <c r="E52" s="73"/>
      <c r="F52" s="72">
        <f>SUM(C52:D52:E52)</f>
        <v>0</v>
      </c>
    </row>
    <row r="53" spans="1:7" x14ac:dyDescent="0.25">
      <c r="A53" s="68" t="s">
        <v>35</v>
      </c>
      <c r="B53" s="20"/>
      <c r="C53" s="73"/>
      <c r="D53" s="73"/>
      <c r="E53" s="73"/>
      <c r="F53" s="72">
        <f>SUM(C53:D53:E53)</f>
        <v>0</v>
      </c>
    </row>
    <row r="54" spans="1:7" x14ac:dyDescent="0.25">
      <c r="A54" s="68" t="s">
        <v>37</v>
      </c>
      <c r="B54" s="20"/>
      <c r="C54" s="73"/>
      <c r="D54" s="73"/>
      <c r="E54" s="73"/>
      <c r="F54" s="72">
        <f>SUM(C54:D54:E54)</f>
        <v>0</v>
      </c>
    </row>
    <row r="55" spans="1:7" x14ac:dyDescent="0.25">
      <c r="A55" s="18" t="s">
        <v>38</v>
      </c>
      <c r="B55" s="20"/>
      <c r="C55" s="73"/>
      <c r="D55" s="73"/>
      <c r="E55" s="73"/>
      <c r="F55" s="72">
        <f>SUM(C55:D55:E55)</f>
        <v>0</v>
      </c>
    </row>
    <row r="56" spans="1:7" ht="15" customHeight="1" x14ac:dyDescent="0.25">
      <c r="A56" s="18" t="s">
        <v>39</v>
      </c>
      <c r="B56" s="20"/>
      <c r="C56" s="73"/>
      <c r="D56" s="73"/>
      <c r="E56" s="73"/>
      <c r="F56" s="72">
        <f>SUM(C56:D56:E56)</f>
        <v>0</v>
      </c>
    </row>
    <row r="57" spans="1:7" ht="117" customHeight="1" x14ac:dyDescent="0.25">
      <c r="A57" s="64" t="s">
        <v>2</v>
      </c>
      <c r="B57" s="9" t="s">
        <v>147</v>
      </c>
      <c r="C57" s="49">
        <f>SUM(C58:C67)</f>
        <v>0</v>
      </c>
      <c r="D57" s="49">
        <f>SUM(D58:D67)</f>
        <v>0</v>
      </c>
      <c r="E57" s="49">
        <f>SUM(E58:E67)</f>
        <v>0</v>
      </c>
      <c r="F57" s="50">
        <f>C57+D57+E57</f>
        <v>0</v>
      </c>
      <c r="G57" s="62"/>
    </row>
    <row r="58" spans="1:7" x14ac:dyDescent="0.25">
      <c r="A58" s="7" t="s">
        <v>40</v>
      </c>
      <c r="B58" s="21"/>
      <c r="C58" s="73"/>
      <c r="D58" s="73"/>
      <c r="E58" s="73"/>
      <c r="F58" s="74">
        <f>C58+D58+E58</f>
        <v>0</v>
      </c>
    </row>
    <row r="59" spans="1:7" x14ac:dyDescent="0.25">
      <c r="A59" s="7" t="s">
        <v>44</v>
      </c>
      <c r="B59" s="21"/>
      <c r="C59" s="73"/>
      <c r="D59" s="73"/>
      <c r="E59" s="73"/>
      <c r="F59" s="74">
        <f t="shared" ref="F59:F67" si="0">C59+D59+E59</f>
        <v>0</v>
      </c>
    </row>
    <row r="60" spans="1:7" x14ac:dyDescent="0.25">
      <c r="A60" s="7" t="s">
        <v>45</v>
      </c>
      <c r="B60" s="21"/>
      <c r="C60" s="73"/>
      <c r="D60" s="73"/>
      <c r="E60" s="73"/>
      <c r="F60" s="74">
        <f t="shared" si="0"/>
        <v>0</v>
      </c>
    </row>
    <row r="61" spans="1:7" x14ac:dyDescent="0.25">
      <c r="A61" s="7" t="s">
        <v>46</v>
      </c>
      <c r="B61" s="21"/>
      <c r="C61" s="73"/>
      <c r="D61" s="73"/>
      <c r="E61" s="73"/>
      <c r="F61" s="74">
        <f t="shared" si="0"/>
        <v>0</v>
      </c>
    </row>
    <row r="62" spans="1:7" x14ac:dyDescent="0.25">
      <c r="A62" s="7" t="s">
        <v>47</v>
      </c>
      <c r="B62" s="21"/>
      <c r="C62" s="73"/>
      <c r="D62" s="73"/>
      <c r="E62" s="73"/>
      <c r="F62" s="74">
        <f t="shared" si="0"/>
        <v>0</v>
      </c>
    </row>
    <row r="63" spans="1:7" x14ac:dyDescent="0.25">
      <c r="A63" s="7" t="s">
        <v>48</v>
      </c>
      <c r="B63" s="21"/>
      <c r="C63" s="73"/>
      <c r="D63" s="73"/>
      <c r="E63" s="73"/>
      <c r="F63" s="74">
        <f t="shared" si="0"/>
        <v>0</v>
      </c>
    </row>
    <row r="64" spans="1:7" x14ac:dyDescent="0.25">
      <c r="A64" s="7" t="s">
        <v>49</v>
      </c>
      <c r="B64" s="21"/>
      <c r="C64" s="73"/>
      <c r="D64" s="73"/>
      <c r="E64" s="73"/>
      <c r="F64" s="74">
        <f t="shared" si="0"/>
        <v>0</v>
      </c>
    </row>
    <row r="65" spans="1:6" x14ac:dyDescent="0.25">
      <c r="A65" s="7" t="s">
        <v>50</v>
      </c>
      <c r="B65" s="21"/>
      <c r="C65" s="73"/>
      <c r="D65" s="73"/>
      <c r="E65" s="73"/>
      <c r="F65" s="74">
        <f t="shared" si="0"/>
        <v>0</v>
      </c>
    </row>
    <row r="66" spans="1:6" x14ac:dyDescent="0.25">
      <c r="A66" s="7" t="s">
        <v>42</v>
      </c>
      <c r="B66" s="21"/>
      <c r="C66" s="73"/>
      <c r="D66" s="73"/>
      <c r="E66" s="73"/>
      <c r="F66" s="74">
        <f t="shared" si="0"/>
        <v>0</v>
      </c>
    </row>
    <row r="67" spans="1:6" x14ac:dyDescent="0.25">
      <c r="A67" s="7" t="s">
        <v>43</v>
      </c>
      <c r="B67" s="21"/>
      <c r="C67" s="73"/>
      <c r="D67" s="73"/>
      <c r="E67" s="73"/>
      <c r="F67" s="74">
        <f t="shared" si="0"/>
        <v>0</v>
      </c>
    </row>
    <row r="68" spans="1:6" ht="77.25" customHeight="1" x14ac:dyDescent="0.25">
      <c r="A68" s="64" t="s">
        <v>6</v>
      </c>
      <c r="B68" s="9" t="s">
        <v>18</v>
      </c>
      <c r="C68" s="49">
        <f>SUM(C69:C73)</f>
        <v>0</v>
      </c>
      <c r="D68" s="49">
        <f>SUM(D69:D73)</f>
        <v>0</v>
      </c>
      <c r="E68" s="49">
        <f>SUM(E69:E73)</f>
        <v>0</v>
      </c>
      <c r="F68" s="50">
        <f>C68+D68+E68</f>
        <v>0</v>
      </c>
    </row>
    <row r="69" spans="1:6" x14ac:dyDescent="0.25">
      <c r="A69" s="7" t="s">
        <v>41</v>
      </c>
      <c r="B69" s="21"/>
      <c r="C69" s="73"/>
      <c r="D69" s="73"/>
      <c r="E69" s="73"/>
      <c r="F69" s="74">
        <f>C69+D69+E69</f>
        <v>0</v>
      </c>
    </row>
    <row r="70" spans="1:6" x14ac:dyDescent="0.25">
      <c r="A70" s="7" t="s">
        <v>51</v>
      </c>
      <c r="B70" s="21"/>
      <c r="C70" s="73"/>
      <c r="D70" s="73"/>
      <c r="E70" s="73"/>
      <c r="F70" s="74">
        <f t="shared" ref="F70:F73" si="1">C70+D70+E70</f>
        <v>0</v>
      </c>
    </row>
    <row r="71" spans="1:6" x14ac:dyDescent="0.25">
      <c r="A71" s="7" t="s">
        <v>52</v>
      </c>
      <c r="B71" s="21"/>
      <c r="C71" s="73"/>
      <c r="D71" s="73"/>
      <c r="E71" s="73"/>
      <c r="F71" s="74">
        <f t="shared" si="1"/>
        <v>0</v>
      </c>
    </row>
    <row r="72" spans="1:6" x14ac:dyDescent="0.25">
      <c r="A72" s="7" t="s">
        <v>53</v>
      </c>
      <c r="B72" s="21"/>
      <c r="C72" s="73"/>
      <c r="D72" s="73"/>
      <c r="E72" s="73"/>
      <c r="F72" s="74">
        <f t="shared" si="1"/>
        <v>0</v>
      </c>
    </row>
    <row r="73" spans="1:6" x14ac:dyDescent="0.25">
      <c r="A73" s="7" t="s">
        <v>54</v>
      </c>
      <c r="B73" s="21"/>
      <c r="C73" s="73"/>
      <c r="D73" s="73"/>
      <c r="E73" s="73"/>
      <c r="F73" s="74">
        <f t="shared" si="1"/>
        <v>0</v>
      </c>
    </row>
    <row r="74" spans="1:6" ht="86.25" customHeight="1" x14ac:dyDescent="0.25">
      <c r="A74" s="56" t="s">
        <v>85</v>
      </c>
      <c r="B74" s="9" t="s">
        <v>149</v>
      </c>
      <c r="C74" s="49">
        <f>SUM(C75:C84)</f>
        <v>0</v>
      </c>
      <c r="D74" s="49">
        <f>SUM(D75:D84)</f>
        <v>0</v>
      </c>
      <c r="E74" s="49">
        <f>SUM(E75:E84)</f>
        <v>0</v>
      </c>
      <c r="F74" s="50">
        <f>C74+D74+E74</f>
        <v>0</v>
      </c>
    </row>
    <row r="75" spans="1:6" x14ac:dyDescent="0.25">
      <c r="A75" s="57" t="s">
        <v>55</v>
      </c>
      <c r="B75" s="21"/>
      <c r="C75" s="73"/>
      <c r="D75" s="73"/>
      <c r="E75" s="73"/>
      <c r="F75" s="74">
        <f>C75+D75+E75</f>
        <v>0</v>
      </c>
    </row>
    <row r="76" spans="1:6" x14ac:dyDescent="0.25">
      <c r="A76" s="57" t="s">
        <v>56</v>
      </c>
      <c r="B76" s="21"/>
      <c r="C76" s="73"/>
      <c r="D76" s="73"/>
      <c r="E76" s="73"/>
      <c r="F76" s="74">
        <f t="shared" ref="F76:F84" si="2">C76+D76+E76</f>
        <v>0</v>
      </c>
    </row>
    <row r="77" spans="1:6" x14ac:dyDescent="0.25">
      <c r="A77" s="57" t="s">
        <v>57</v>
      </c>
      <c r="B77" s="21"/>
      <c r="C77" s="73"/>
      <c r="D77" s="73"/>
      <c r="E77" s="73"/>
      <c r="F77" s="74">
        <f t="shared" si="2"/>
        <v>0</v>
      </c>
    </row>
    <row r="78" spans="1:6" x14ac:dyDescent="0.25">
      <c r="A78" s="57" t="s">
        <v>58</v>
      </c>
      <c r="B78" s="21"/>
      <c r="C78" s="73"/>
      <c r="D78" s="73"/>
      <c r="E78" s="73"/>
      <c r="F78" s="74">
        <f t="shared" si="2"/>
        <v>0</v>
      </c>
    </row>
    <row r="79" spans="1:6" x14ac:dyDescent="0.25">
      <c r="A79" s="57" t="s">
        <v>59</v>
      </c>
      <c r="B79" s="21"/>
      <c r="C79" s="73"/>
      <c r="D79" s="73"/>
      <c r="E79" s="73"/>
      <c r="F79" s="74">
        <f t="shared" si="2"/>
        <v>0</v>
      </c>
    </row>
    <row r="80" spans="1:6" x14ac:dyDescent="0.25">
      <c r="A80" s="57" t="s">
        <v>60</v>
      </c>
      <c r="B80" s="21"/>
      <c r="C80" s="73"/>
      <c r="D80" s="73"/>
      <c r="E80" s="73"/>
      <c r="F80" s="74">
        <f t="shared" si="2"/>
        <v>0</v>
      </c>
    </row>
    <row r="81" spans="1:6" x14ac:dyDescent="0.25">
      <c r="A81" s="57" t="s">
        <v>61</v>
      </c>
      <c r="B81" s="21"/>
      <c r="C81" s="73"/>
      <c r="D81" s="73"/>
      <c r="E81" s="73"/>
      <c r="F81" s="74">
        <f t="shared" si="2"/>
        <v>0</v>
      </c>
    </row>
    <row r="82" spans="1:6" x14ac:dyDescent="0.25">
      <c r="A82" s="57" t="s">
        <v>62</v>
      </c>
      <c r="B82" s="21"/>
      <c r="C82" s="73"/>
      <c r="D82" s="73"/>
      <c r="E82" s="73"/>
      <c r="F82" s="74">
        <f t="shared" si="2"/>
        <v>0</v>
      </c>
    </row>
    <row r="83" spans="1:6" x14ac:dyDescent="0.25">
      <c r="A83" s="57" t="s">
        <v>63</v>
      </c>
      <c r="B83" s="21"/>
      <c r="C83" s="73"/>
      <c r="D83" s="73"/>
      <c r="E83" s="73"/>
      <c r="F83" s="74">
        <f t="shared" si="2"/>
        <v>0</v>
      </c>
    </row>
    <row r="84" spans="1:6" x14ac:dyDescent="0.25">
      <c r="A84" s="57" t="s">
        <v>64</v>
      </c>
      <c r="B84" s="21"/>
      <c r="C84" s="73"/>
      <c r="D84" s="73"/>
      <c r="E84" s="73"/>
      <c r="F84" s="74">
        <f t="shared" si="2"/>
        <v>0</v>
      </c>
    </row>
    <row r="85" spans="1:6" ht="132" customHeight="1" x14ac:dyDescent="0.25">
      <c r="A85" s="56" t="s">
        <v>86</v>
      </c>
      <c r="B85" s="9" t="s">
        <v>148</v>
      </c>
      <c r="C85" s="49">
        <f>SUM(C86:C95)</f>
        <v>0</v>
      </c>
      <c r="D85" s="49">
        <f>SUM(D86:D95)</f>
        <v>0</v>
      </c>
      <c r="E85" s="49">
        <f>SUM(E86:E95)</f>
        <v>0</v>
      </c>
      <c r="F85" s="50">
        <f>C85+D85+E85</f>
        <v>0</v>
      </c>
    </row>
    <row r="86" spans="1:6" x14ac:dyDescent="0.25">
      <c r="A86" s="57" t="s">
        <v>65</v>
      </c>
      <c r="B86" s="21"/>
      <c r="C86" s="73"/>
      <c r="D86" s="73"/>
      <c r="E86" s="73"/>
      <c r="F86" s="74">
        <f>C86+D86+E86</f>
        <v>0</v>
      </c>
    </row>
    <row r="87" spans="1:6" x14ac:dyDescent="0.25">
      <c r="A87" s="57" t="s">
        <v>66</v>
      </c>
      <c r="B87" s="21"/>
      <c r="C87" s="73"/>
      <c r="D87" s="73"/>
      <c r="E87" s="73"/>
      <c r="F87" s="74">
        <f t="shared" ref="F87:F95" si="3">C87+D87+E87</f>
        <v>0</v>
      </c>
    </row>
    <row r="88" spans="1:6" x14ac:dyDescent="0.25">
      <c r="A88" s="57" t="s">
        <v>67</v>
      </c>
      <c r="B88" s="21"/>
      <c r="C88" s="73"/>
      <c r="D88" s="73"/>
      <c r="E88" s="73"/>
      <c r="F88" s="74">
        <f t="shared" si="3"/>
        <v>0</v>
      </c>
    </row>
    <row r="89" spans="1:6" x14ac:dyDescent="0.25">
      <c r="A89" s="57" t="s">
        <v>68</v>
      </c>
      <c r="B89" s="21"/>
      <c r="C89" s="73"/>
      <c r="D89" s="73"/>
      <c r="E89" s="73"/>
      <c r="F89" s="74">
        <f t="shared" si="3"/>
        <v>0</v>
      </c>
    </row>
    <row r="90" spans="1:6" x14ac:dyDescent="0.25">
      <c r="A90" s="57" t="s">
        <v>69</v>
      </c>
      <c r="B90" s="21"/>
      <c r="C90" s="73"/>
      <c r="D90" s="73"/>
      <c r="E90" s="73"/>
      <c r="F90" s="74">
        <f t="shared" si="3"/>
        <v>0</v>
      </c>
    </row>
    <row r="91" spans="1:6" x14ac:dyDescent="0.25">
      <c r="A91" s="57" t="s">
        <v>70</v>
      </c>
      <c r="B91" s="21"/>
      <c r="C91" s="73"/>
      <c r="D91" s="73"/>
      <c r="E91" s="73"/>
      <c r="F91" s="74">
        <f t="shared" si="3"/>
        <v>0</v>
      </c>
    </row>
    <row r="92" spans="1:6" x14ac:dyDescent="0.25">
      <c r="A92" s="57" t="s">
        <v>71</v>
      </c>
      <c r="B92" s="21"/>
      <c r="C92" s="73"/>
      <c r="D92" s="73"/>
      <c r="E92" s="73"/>
      <c r="F92" s="74">
        <f t="shared" si="3"/>
        <v>0</v>
      </c>
    </row>
    <row r="93" spans="1:6" x14ac:dyDescent="0.25">
      <c r="A93" s="57" t="s">
        <v>72</v>
      </c>
      <c r="B93" s="21"/>
      <c r="C93" s="73"/>
      <c r="D93" s="73"/>
      <c r="E93" s="73"/>
      <c r="F93" s="74">
        <f t="shared" si="3"/>
        <v>0</v>
      </c>
    </row>
    <row r="94" spans="1:6" x14ac:dyDescent="0.25">
      <c r="A94" s="57" t="s">
        <v>73</v>
      </c>
      <c r="B94" s="21"/>
      <c r="C94" s="73"/>
      <c r="D94" s="73"/>
      <c r="E94" s="73"/>
      <c r="F94" s="74">
        <f t="shared" si="3"/>
        <v>0</v>
      </c>
    </row>
    <row r="95" spans="1:6" x14ac:dyDescent="0.25">
      <c r="A95" s="57" t="s">
        <v>74</v>
      </c>
      <c r="B95" s="21"/>
      <c r="C95" s="73"/>
      <c r="D95" s="73"/>
      <c r="E95" s="73"/>
      <c r="F95" s="74">
        <f t="shared" si="3"/>
        <v>0</v>
      </c>
    </row>
    <row r="96" spans="1:6" ht="45" x14ac:dyDescent="0.25">
      <c r="A96" s="56" t="s">
        <v>87</v>
      </c>
      <c r="B96" s="9" t="s">
        <v>17</v>
      </c>
      <c r="C96" s="49">
        <f>SUM(C97:C106)</f>
        <v>0</v>
      </c>
      <c r="D96" s="49">
        <f>SUM(D97:D106)</f>
        <v>0</v>
      </c>
      <c r="E96" s="49">
        <f>SUM(E97:E106)</f>
        <v>0</v>
      </c>
      <c r="F96" s="50">
        <f>C96+D96+E96</f>
        <v>0</v>
      </c>
    </row>
    <row r="97" spans="1:6" x14ac:dyDescent="0.25">
      <c r="A97" s="57" t="s">
        <v>75</v>
      </c>
      <c r="B97" s="21"/>
      <c r="C97" s="73"/>
      <c r="D97" s="73"/>
      <c r="E97" s="73"/>
      <c r="F97" s="74">
        <f>C97+D97+E97</f>
        <v>0</v>
      </c>
    </row>
    <row r="98" spans="1:6" x14ac:dyDescent="0.25">
      <c r="A98" s="57" t="s">
        <v>76</v>
      </c>
      <c r="B98" s="21"/>
      <c r="C98" s="73"/>
      <c r="D98" s="73"/>
      <c r="E98" s="73"/>
      <c r="F98" s="74">
        <f t="shared" ref="F98:F106" si="4">C98+D98+E98</f>
        <v>0</v>
      </c>
    </row>
    <row r="99" spans="1:6" x14ac:dyDescent="0.25">
      <c r="A99" s="57" t="s">
        <v>77</v>
      </c>
      <c r="B99" s="21"/>
      <c r="C99" s="73"/>
      <c r="D99" s="73"/>
      <c r="E99" s="73"/>
      <c r="F99" s="74">
        <f t="shared" si="4"/>
        <v>0</v>
      </c>
    </row>
    <row r="100" spans="1:6" x14ac:dyDescent="0.25">
      <c r="A100" s="57" t="s">
        <v>78</v>
      </c>
      <c r="B100" s="21"/>
      <c r="C100" s="73"/>
      <c r="D100" s="73"/>
      <c r="E100" s="73"/>
      <c r="F100" s="74">
        <f t="shared" si="4"/>
        <v>0</v>
      </c>
    </row>
    <row r="101" spans="1:6" x14ac:dyDescent="0.25">
      <c r="A101" s="57" t="s">
        <v>79</v>
      </c>
      <c r="B101" s="21"/>
      <c r="C101" s="73"/>
      <c r="D101" s="73"/>
      <c r="E101" s="73"/>
      <c r="F101" s="74">
        <f t="shared" si="4"/>
        <v>0</v>
      </c>
    </row>
    <row r="102" spans="1:6" x14ac:dyDescent="0.25">
      <c r="A102" s="57" t="s">
        <v>80</v>
      </c>
      <c r="B102" s="21"/>
      <c r="C102" s="73"/>
      <c r="D102" s="73"/>
      <c r="E102" s="73"/>
      <c r="F102" s="74">
        <f t="shared" si="4"/>
        <v>0</v>
      </c>
    </row>
    <row r="103" spans="1:6" x14ac:dyDescent="0.25">
      <c r="A103" s="57" t="s">
        <v>81</v>
      </c>
      <c r="B103" s="21"/>
      <c r="C103" s="73"/>
      <c r="D103" s="73"/>
      <c r="E103" s="73"/>
      <c r="F103" s="74">
        <f t="shared" si="4"/>
        <v>0</v>
      </c>
    </row>
    <row r="104" spans="1:6" x14ac:dyDescent="0.25">
      <c r="A104" s="57" t="s">
        <v>82</v>
      </c>
      <c r="B104" s="21"/>
      <c r="C104" s="73"/>
      <c r="D104" s="73"/>
      <c r="E104" s="73"/>
      <c r="F104" s="74">
        <f t="shared" si="4"/>
        <v>0</v>
      </c>
    </row>
    <row r="105" spans="1:6" x14ac:dyDescent="0.25">
      <c r="A105" s="57" t="s">
        <v>83</v>
      </c>
      <c r="B105" s="21"/>
      <c r="C105" s="73"/>
      <c r="D105" s="73"/>
      <c r="E105" s="73"/>
      <c r="F105" s="74">
        <f t="shared" si="4"/>
        <v>0</v>
      </c>
    </row>
    <row r="106" spans="1:6" x14ac:dyDescent="0.25">
      <c r="A106" s="57" t="s">
        <v>84</v>
      </c>
      <c r="B106" s="21"/>
      <c r="C106" s="73"/>
      <c r="D106" s="73"/>
      <c r="E106" s="73"/>
      <c r="F106" s="74">
        <f t="shared" si="4"/>
        <v>0</v>
      </c>
    </row>
    <row r="107" spans="1:6" ht="56.45" customHeight="1" x14ac:dyDescent="0.25">
      <c r="A107" s="6"/>
      <c r="B107" s="10" t="s">
        <v>116</v>
      </c>
      <c r="C107" s="1" t="s">
        <v>9</v>
      </c>
      <c r="D107" s="1" t="s">
        <v>118</v>
      </c>
      <c r="E107" s="71" t="s">
        <v>121</v>
      </c>
      <c r="F107" s="1" t="s">
        <v>1</v>
      </c>
    </row>
    <row r="108" spans="1:6" x14ac:dyDescent="0.25">
      <c r="A108" s="57" t="s">
        <v>7</v>
      </c>
      <c r="B108" s="20"/>
      <c r="C108" s="75"/>
      <c r="D108" s="76"/>
      <c r="E108" s="76"/>
      <c r="F108" s="77">
        <f>D108+E108</f>
        <v>0</v>
      </c>
    </row>
    <row r="109" spans="1:6" x14ac:dyDescent="0.25">
      <c r="A109" s="57" t="s">
        <v>2</v>
      </c>
      <c r="B109" s="20"/>
      <c r="C109" s="75"/>
      <c r="D109" s="76"/>
      <c r="E109" s="76"/>
      <c r="F109" s="77">
        <f t="shared" ref="F109:F160" si="5">D109+E109</f>
        <v>0</v>
      </c>
    </row>
    <row r="110" spans="1:6" x14ac:dyDescent="0.25">
      <c r="A110" s="57" t="s">
        <v>6</v>
      </c>
      <c r="B110" s="20"/>
      <c r="C110" s="75"/>
      <c r="D110" s="76"/>
      <c r="E110" s="76"/>
      <c r="F110" s="77">
        <f t="shared" si="5"/>
        <v>0</v>
      </c>
    </row>
    <row r="111" spans="1:6" x14ac:dyDescent="0.25">
      <c r="A111" s="57" t="s">
        <v>85</v>
      </c>
      <c r="B111" s="20"/>
      <c r="C111" s="75"/>
      <c r="D111" s="76"/>
      <c r="E111" s="76"/>
      <c r="F111" s="77">
        <f t="shared" si="5"/>
        <v>0</v>
      </c>
    </row>
    <row r="112" spans="1:6" x14ac:dyDescent="0.25">
      <c r="A112" s="57" t="s">
        <v>86</v>
      </c>
      <c r="B112" s="20"/>
      <c r="C112" s="75"/>
      <c r="D112" s="76"/>
      <c r="E112" s="76"/>
      <c r="F112" s="77">
        <f t="shared" si="5"/>
        <v>0</v>
      </c>
    </row>
    <row r="113" spans="1:6" x14ac:dyDescent="0.25">
      <c r="A113" s="57" t="s">
        <v>87</v>
      </c>
      <c r="B113" s="20"/>
      <c r="C113" s="75"/>
      <c r="D113" s="76"/>
      <c r="E113" s="76"/>
      <c r="F113" s="77">
        <f t="shared" si="5"/>
        <v>0</v>
      </c>
    </row>
    <row r="114" spans="1:6" x14ac:dyDescent="0.25">
      <c r="A114" s="57" t="s">
        <v>88</v>
      </c>
      <c r="B114" s="20"/>
      <c r="C114" s="75"/>
      <c r="D114" s="76"/>
      <c r="E114" s="76"/>
      <c r="F114" s="77">
        <f t="shared" si="5"/>
        <v>0</v>
      </c>
    </row>
    <row r="115" spans="1:6" x14ac:dyDescent="0.25">
      <c r="A115" s="57" t="s">
        <v>89</v>
      </c>
      <c r="B115" s="20"/>
      <c r="C115" s="75"/>
      <c r="D115" s="76"/>
      <c r="E115" s="76"/>
      <c r="F115" s="77">
        <f t="shared" si="5"/>
        <v>0</v>
      </c>
    </row>
    <row r="116" spans="1:6" x14ac:dyDescent="0.25">
      <c r="A116" s="57" t="s">
        <v>90</v>
      </c>
      <c r="B116" s="20"/>
      <c r="C116" s="75"/>
      <c r="D116" s="76"/>
      <c r="E116" s="76"/>
      <c r="F116" s="77">
        <f t="shared" si="5"/>
        <v>0</v>
      </c>
    </row>
    <row r="117" spans="1:6" x14ac:dyDescent="0.25">
      <c r="A117" s="57" t="s">
        <v>91</v>
      </c>
      <c r="B117" s="20"/>
      <c r="C117" s="75"/>
      <c r="D117" s="76"/>
      <c r="E117" s="76"/>
      <c r="F117" s="77">
        <f t="shared" si="5"/>
        <v>0</v>
      </c>
    </row>
    <row r="118" spans="1:6" x14ac:dyDescent="0.25">
      <c r="A118" s="57" t="s">
        <v>92</v>
      </c>
      <c r="B118" s="20"/>
      <c r="C118" s="75"/>
      <c r="D118" s="76"/>
      <c r="E118" s="76"/>
      <c r="F118" s="77">
        <f t="shared" si="5"/>
        <v>0</v>
      </c>
    </row>
    <row r="119" spans="1:6" x14ac:dyDescent="0.25">
      <c r="A119" s="57" t="s">
        <v>93</v>
      </c>
      <c r="B119" s="20"/>
      <c r="C119" s="75"/>
      <c r="D119" s="76"/>
      <c r="E119" s="76"/>
      <c r="F119" s="77">
        <f t="shared" si="5"/>
        <v>0</v>
      </c>
    </row>
    <row r="120" spans="1:6" x14ac:dyDescent="0.25">
      <c r="A120" s="57" t="s">
        <v>94</v>
      </c>
      <c r="B120" s="20"/>
      <c r="C120" s="75"/>
      <c r="D120" s="76"/>
      <c r="E120" s="76"/>
      <c r="F120" s="77">
        <f t="shared" si="5"/>
        <v>0</v>
      </c>
    </row>
    <row r="121" spans="1:6" x14ac:dyDescent="0.25">
      <c r="A121" s="57" t="s">
        <v>95</v>
      </c>
      <c r="B121" s="20"/>
      <c r="C121" s="75"/>
      <c r="D121" s="76"/>
      <c r="E121" s="76"/>
      <c r="F121" s="77">
        <f t="shared" si="5"/>
        <v>0</v>
      </c>
    </row>
    <row r="122" spans="1:6" x14ac:dyDescent="0.25">
      <c r="A122" s="57" t="s">
        <v>96</v>
      </c>
      <c r="B122" s="20"/>
      <c r="C122" s="75"/>
      <c r="D122" s="76"/>
      <c r="E122" s="76"/>
      <c r="F122" s="77">
        <f t="shared" si="5"/>
        <v>0</v>
      </c>
    </row>
    <row r="123" spans="1:6" x14ac:dyDescent="0.25">
      <c r="A123" s="57" t="s">
        <v>97</v>
      </c>
      <c r="B123" s="20"/>
      <c r="C123" s="75"/>
      <c r="D123" s="76"/>
      <c r="E123" s="76"/>
      <c r="F123" s="77">
        <f t="shared" si="5"/>
        <v>0</v>
      </c>
    </row>
    <row r="124" spans="1:6" x14ac:dyDescent="0.25">
      <c r="A124" s="57" t="s">
        <v>98</v>
      </c>
      <c r="B124" s="20"/>
      <c r="C124" s="75"/>
      <c r="D124" s="76"/>
      <c r="E124" s="76"/>
      <c r="F124" s="77">
        <f t="shared" si="5"/>
        <v>0</v>
      </c>
    </row>
    <row r="125" spans="1:6" x14ac:dyDescent="0.25">
      <c r="A125" s="57" t="s">
        <v>99</v>
      </c>
      <c r="B125" s="20"/>
      <c r="C125" s="75"/>
      <c r="D125" s="76"/>
      <c r="E125" s="76"/>
      <c r="F125" s="77">
        <f t="shared" si="5"/>
        <v>0</v>
      </c>
    </row>
    <row r="126" spans="1:6" x14ac:dyDescent="0.25">
      <c r="A126" s="57" t="s">
        <v>100</v>
      </c>
      <c r="B126" s="20"/>
      <c r="C126" s="75"/>
      <c r="D126" s="76"/>
      <c r="E126" s="76"/>
      <c r="F126" s="77">
        <f t="shared" si="5"/>
        <v>0</v>
      </c>
    </row>
    <row r="127" spans="1:6" x14ac:dyDescent="0.25">
      <c r="A127" s="57" t="s">
        <v>101</v>
      </c>
      <c r="B127" s="20"/>
      <c r="C127" s="75"/>
      <c r="D127" s="76"/>
      <c r="E127" s="76"/>
      <c r="F127" s="77">
        <f t="shared" si="5"/>
        <v>0</v>
      </c>
    </row>
    <row r="128" spans="1:6" x14ac:dyDescent="0.25">
      <c r="A128" s="57" t="s">
        <v>102</v>
      </c>
      <c r="B128" s="20"/>
      <c r="C128" s="75"/>
      <c r="D128" s="76"/>
      <c r="E128" s="76"/>
      <c r="F128" s="77">
        <f t="shared" si="5"/>
        <v>0</v>
      </c>
    </row>
    <row r="129" spans="1:6" x14ac:dyDescent="0.25">
      <c r="A129" s="57" t="s">
        <v>103</v>
      </c>
      <c r="B129" s="20"/>
      <c r="C129" s="75"/>
      <c r="D129" s="76"/>
      <c r="E129" s="76"/>
      <c r="F129" s="77">
        <f t="shared" si="5"/>
        <v>0</v>
      </c>
    </row>
    <row r="130" spans="1:6" x14ac:dyDescent="0.25">
      <c r="A130" s="57" t="s">
        <v>104</v>
      </c>
      <c r="B130" s="20"/>
      <c r="C130" s="75"/>
      <c r="D130" s="76"/>
      <c r="E130" s="76"/>
      <c r="F130" s="77">
        <f t="shared" si="5"/>
        <v>0</v>
      </c>
    </row>
    <row r="131" spans="1:6" x14ac:dyDescent="0.25">
      <c r="A131" s="57" t="s">
        <v>105</v>
      </c>
      <c r="B131" s="20"/>
      <c r="C131" s="75"/>
      <c r="D131" s="76"/>
      <c r="E131" s="76"/>
      <c r="F131" s="77">
        <f t="shared" si="5"/>
        <v>0</v>
      </c>
    </row>
    <row r="132" spans="1:6" x14ac:dyDescent="0.25">
      <c r="A132" s="57" t="s">
        <v>106</v>
      </c>
      <c r="B132" s="20"/>
      <c r="C132" s="75"/>
      <c r="D132" s="76"/>
      <c r="E132" s="76"/>
      <c r="F132" s="77">
        <f t="shared" si="5"/>
        <v>0</v>
      </c>
    </row>
    <row r="133" spans="1:6" x14ac:dyDescent="0.25">
      <c r="A133" s="57" t="s">
        <v>107</v>
      </c>
      <c r="B133" s="20"/>
      <c r="C133" s="75"/>
      <c r="D133" s="76"/>
      <c r="E133" s="76"/>
      <c r="F133" s="77">
        <f t="shared" si="5"/>
        <v>0</v>
      </c>
    </row>
    <row r="134" spans="1:6" x14ac:dyDescent="0.25">
      <c r="A134" s="57" t="s">
        <v>108</v>
      </c>
      <c r="B134" s="20"/>
      <c r="C134" s="75"/>
      <c r="D134" s="76"/>
      <c r="E134" s="76"/>
      <c r="F134" s="77">
        <f t="shared" si="5"/>
        <v>0</v>
      </c>
    </row>
    <row r="135" spans="1:6" x14ac:dyDescent="0.25">
      <c r="A135" s="57" t="s">
        <v>109</v>
      </c>
      <c r="B135" s="20"/>
      <c r="C135" s="75"/>
      <c r="D135" s="76"/>
      <c r="E135" s="76"/>
      <c r="F135" s="77">
        <f t="shared" si="5"/>
        <v>0</v>
      </c>
    </row>
    <row r="136" spans="1:6" x14ac:dyDescent="0.25">
      <c r="A136" s="57" t="s">
        <v>110</v>
      </c>
      <c r="B136" s="20"/>
      <c r="C136" s="75"/>
      <c r="D136" s="76"/>
      <c r="E136" s="76"/>
      <c r="F136" s="77">
        <f t="shared" si="5"/>
        <v>0</v>
      </c>
    </row>
    <row r="137" spans="1:6" x14ac:dyDescent="0.25">
      <c r="A137" s="57" t="s">
        <v>111</v>
      </c>
      <c r="B137" s="20"/>
      <c r="C137" s="75"/>
      <c r="D137" s="76"/>
      <c r="E137" s="76"/>
      <c r="F137" s="77">
        <f t="shared" si="5"/>
        <v>0</v>
      </c>
    </row>
    <row r="138" spans="1:6" x14ac:dyDescent="0.25">
      <c r="A138" s="57" t="s">
        <v>123</v>
      </c>
      <c r="B138" s="20"/>
      <c r="C138" s="75"/>
      <c r="D138" s="76"/>
      <c r="E138" s="76"/>
      <c r="F138" s="77">
        <f t="shared" si="5"/>
        <v>0</v>
      </c>
    </row>
    <row r="139" spans="1:6" x14ac:dyDescent="0.25">
      <c r="A139" s="57" t="s">
        <v>124</v>
      </c>
      <c r="B139" s="20"/>
      <c r="C139" s="75"/>
      <c r="D139" s="76"/>
      <c r="E139" s="76"/>
      <c r="F139" s="77">
        <f t="shared" si="5"/>
        <v>0</v>
      </c>
    </row>
    <row r="140" spans="1:6" x14ac:dyDescent="0.25">
      <c r="A140" s="57" t="s">
        <v>125</v>
      </c>
      <c r="B140" s="20"/>
      <c r="C140" s="75"/>
      <c r="D140" s="76"/>
      <c r="E140" s="76"/>
      <c r="F140" s="77">
        <f t="shared" si="5"/>
        <v>0</v>
      </c>
    </row>
    <row r="141" spans="1:6" x14ac:dyDescent="0.25">
      <c r="A141" s="57" t="s">
        <v>126</v>
      </c>
      <c r="B141" s="20"/>
      <c r="C141" s="75"/>
      <c r="D141" s="76"/>
      <c r="E141" s="76"/>
      <c r="F141" s="77">
        <f t="shared" si="5"/>
        <v>0</v>
      </c>
    </row>
    <row r="142" spans="1:6" x14ac:dyDescent="0.25">
      <c r="A142" s="57" t="s">
        <v>127</v>
      </c>
      <c r="B142" s="20"/>
      <c r="C142" s="75"/>
      <c r="D142" s="76"/>
      <c r="E142" s="76"/>
      <c r="F142" s="77">
        <f t="shared" si="5"/>
        <v>0</v>
      </c>
    </row>
    <row r="143" spans="1:6" x14ac:dyDescent="0.25">
      <c r="A143" s="57" t="s">
        <v>128</v>
      </c>
      <c r="B143" s="20"/>
      <c r="C143" s="75"/>
      <c r="D143" s="76"/>
      <c r="E143" s="76"/>
      <c r="F143" s="77">
        <f t="shared" si="5"/>
        <v>0</v>
      </c>
    </row>
    <row r="144" spans="1:6" x14ac:dyDescent="0.25">
      <c r="A144" s="57" t="s">
        <v>129</v>
      </c>
      <c r="B144" s="20"/>
      <c r="C144" s="75"/>
      <c r="D144" s="76"/>
      <c r="E144" s="76"/>
      <c r="F144" s="77">
        <f t="shared" si="5"/>
        <v>0</v>
      </c>
    </row>
    <row r="145" spans="1:6" x14ac:dyDescent="0.25">
      <c r="A145" s="57" t="s">
        <v>130</v>
      </c>
      <c r="B145" s="20"/>
      <c r="C145" s="75"/>
      <c r="D145" s="76"/>
      <c r="E145" s="76"/>
      <c r="F145" s="77">
        <f t="shared" si="5"/>
        <v>0</v>
      </c>
    </row>
    <row r="146" spans="1:6" x14ac:dyDescent="0.25">
      <c r="A146" s="57" t="s">
        <v>131</v>
      </c>
      <c r="B146" s="20"/>
      <c r="C146" s="75"/>
      <c r="D146" s="76"/>
      <c r="E146" s="76"/>
      <c r="F146" s="77">
        <f t="shared" si="5"/>
        <v>0</v>
      </c>
    </row>
    <row r="147" spans="1:6" x14ac:dyDescent="0.25">
      <c r="A147" s="57" t="s">
        <v>132</v>
      </c>
      <c r="B147" s="20"/>
      <c r="C147" s="75"/>
      <c r="D147" s="76"/>
      <c r="E147" s="76"/>
      <c r="F147" s="77">
        <f t="shared" si="5"/>
        <v>0</v>
      </c>
    </row>
    <row r="148" spans="1:6" x14ac:dyDescent="0.25">
      <c r="A148" s="57" t="s">
        <v>133</v>
      </c>
      <c r="B148" s="20"/>
      <c r="C148" s="75"/>
      <c r="D148" s="76"/>
      <c r="E148" s="76"/>
      <c r="F148" s="77">
        <f t="shared" si="5"/>
        <v>0</v>
      </c>
    </row>
    <row r="149" spans="1:6" x14ac:dyDescent="0.25">
      <c r="A149" s="57" t="s">
        <v>134</v>
      </c>
      <c r="B149" s="20"/>
      <c r="C149" s="75"/>
      <c r="D149" s="76"/>
      <c r="E149" s="76"/>
      <c r="F149" s="77">
        <f t="shared" si="5"/>
        <v>0</v>
      </c>
    </row>
    <row r="150" spans="1:6" x14ac:dyDescent="0.25">
      <c r="A150" s="57" t="s">
        <v>135</v>
      </c>
      <c r="B150" s="20"/>
      <c r="C150" s="75"/>
      <c r="D150" s="76"/>
      <c r="E150" s="76"/>
      <c r="F150" s="77">
        <f t="shared" si="5"/>
        <v>0</v>
      </c>
    </row>
    <row r="151" spans="1:6" x14ac:dyDescent="0.25">
      <c r="A151" s="57" t="s">
        <v>136</v>
      </c>
      <c r="B151" s="20"/>
      <c r="C151" s="75"/>
      <c r="D151" s="76"/>
      <c r="E151" s="76"/>
      <c r="F151" s="77">
        <f t="shared" si="5"/>
        <v>0</v>
      </c>
    </row>
    <row r="152" spans="1:6" x14ac:dyDescent="0.25">
      <c r="A152" s="57" t="s">
        <v>137</v>
      </c>
      <c r="B152" s="20"/>
      <c r="C152" s="75"/>
      <c r="D152" s="76"/>
      <c r="E152" s="76"/>
      <c r="F152" s="77">
        <f t="shared" si="5"/>
        <v>0</v>
      </c>
    </row>
    <row r="153" spans="1:6" x14ac:dyDescent="0.25">
      <c r="A153" s="57" t="s">
        <v>138</v>
      </c>
      <c r="B153" s="20"/>
      <c r="C153" s="75"/>
      <c r="D153" s="76"/>
      <c r="E153" s="76"/>
      <c r="F153" s="77">
        <f t="shared" si="5"/>
        <v>0</v>
      </c>
    </row>
    <row r="154" spans="1:6" x14ac:dyDescent="0.25">
      <c r="A154" s="57" t="s">
        <v>139</v>
      </c>
      <c r="B154" s="20"/>
      <c r="C154" s="75"/>
      <c r="D154" s="76"/>
      <c r="E154" s="76"/>
      <c r="F154" s="77">
        <f t="shared" si="5"/>
        <v>0</v>
      </c>
    </row>
    <row r="155" spans="1:6" x14ac:dyDescent="0.25">
      <c r="A155" s="57" t="s">
        <v>140</v>
      </c>
      <c r="B155" s="20"/>
      <c r="C155" s="75"/>
      <c r="D155" s="76"/>
      <c r="E155" s="76"/>
      <c r="F155" s="77">
        <f t="shared" si="5"/>
        <v>0</v>
      </c>
    </row>
    <row r="156" spans="1:6" x14ac:dyDescent="0.25">
      <c r="A156" s="57" t="s">
        <v>141</v>
      </c>
      <c r="B156" s="20"/>
      <c r="C156" s="75"/>
      <c r="D156" s="76"/>
      <c r="E156" s="76"/>
      <c r="F156" s="77">
        <f t="shared" si="5"/>
        <v>0</v>
      </c>
    </row>
    <row r="157" spans="1:6" x14ac:dyDescent="0.25">
      <c r="A157" s="57" t="s">
        <v>142</v>
      </c>
      <c r="B157" s="20"/>
      <c r="C157" s="75"/>
      <c r="D157" s="76"/>
      <c r="E157" s="76"/>
      <c r="F157" s="77">
        <f t="shared" si="5"/>
        <v>0</v>
      </c>
    </row>
    <row r="158" spans="1:6" x14ac:dyDescent="0.25">
      <c r="A158" s="81" t="s">
        <v>145</v>
      </c>
      <c r="B158" s="20"/>
      <c r="C158" s="75"/>
      <c r="D158" s="76"/>
      <c r="E158" s="76"/>
      <c r="F158" s="77">
        <f t="shared" si="5"/>
        <v>0</v>
      </c>
    </row>
    <row r="159" spans="1:6" x14ac:dyDescent="0.25">
      <c r="A159" s="57" t="s">
        <v>143</v>
      </c>
      <c r="B159" s="20"/>
      <c r="C159" s="75"/>
      <c r="D159" s="76"/>
      <c r="E159" s="76"/>
      <c r="F159" s="77">
        <f t="shared" si="5"/>
        <v>0</v>
      </c>
    </row>
    <row r="160" spans="1:6" x14ac:dyDescent="0.25">
      <c r="A160" s="57" t="s">
        <v>144</v>
      </c>
      <c r="B160" s="20"/>
      <c r="C160" s="75"/>
      <c r="D160" s="76"/>
      <c r="E160" s="76"/>
      <c r="F160" s="77">
        <f t="shared" si="5"/>
        <v>0</v>
      </c>
    </row>
    <row r="161" spans="1:6" ht="45" x14ac:dyDescent="0.25">
      <c r="A161" s="1"/>
      <c r="B161" s="1"/>
      <c r="C161" s="1" t="s">
        <v>9</v>
      </c>
      <c r="D161" s="1" t="s">
        <v>118</v>
      </c>
      <c r="E161" s="71" t="s">
        <v>121</v>
      </c>
      <c r="F161" s="1" t="s">
        <v>1</v>
      </c>
    </row>
    <row r="162" spans="1:6" ht="15.75" x14ac:dyDescent="0.25">
      <c r="A162" s="1"/>
      <c r="B162" s="12" t="s">
        <v>4</v>
      </c>
      <c r="C162" s="53">
        <f>SUM(C40,C57,C68,C74,C85,C96)</f>
        <v>0</v>
      </c>
      <c r="D162" s="53">
        <f>SUM(D108:D160,D68,D57,D74,D40,D85,D96)</f>
        <v>0</v>
      </c>
      <c r="E162" s="53">
        <f>SUM(E108:E160,E68,E57,E74,E40,E85,E96)</f>
        <v>0</v>
      </c>
      <c r="F162" s="53">
        <f>C162+D162+E162</f>
        <v>0</v>
      </c>
    </row>
    <row r="163" spans="1:6" x14ac:dyDescent="0.25">
      <c r="A163" s="1"/>
      <c r="B163" s="1"/>
      <c r="C163" s="1"/>
      <c r="D163" s="54" t="e">
        <f>D162/F162</f>
        <v>#DIV/0!</v>
      </c>
      <c r="E163" s="54" t="e">
        <f>E162/F162</f>
        <v>#DIV/0!</v>
      </c>
      <c r="F163" s="55"/>
    </row>
    <row r="164" spans="1:6" x14ac:dyDescent="0.25">
      <c r="A164" s="1"/>
      <c r="B164" s="1"/>
      <c r="C164" s="54" t="e">
        <f>C162/F162</f>
        <v>#DIV/0!</v>
      </c>
      <c r="D164" s="115" t="e">
        <f>D163+E163</f>
        <v>#DIV/0!</v>
      </c>
      <c r="E164" s="116"/>
      <c r="F164" s="55" t="e">
        <f>C164+D164</f>
        <v>#DIV/0!</v>
      </c>
    </row>
    <row r="165" spans="1:6" x14ac:dyDescent="0.25">
      <c r="A165" s="17"/>
    </row>
    <row r="167" spans="1:6" x14ac:dyDescent="0.25">
      <c r="A167" s="86" t="s">
        <v>3</v>
      </c>
      <c r="B167" s="87"/>
      <c r="C167" s="87"/>
      <c r="D167" s="87"/>
      <c r="E167" s="87"/>
      <c r="F167" s="88"/>
    </row>
    <row r="168" spans="1:6" x14ac:dyDescent="0.25">
      <c r="A168" s="29" t="s">
        <v>7</v>
      </c>
      <c r="B168" s="30" t="s">
        <v>12</v>
      </c>
      <c r="C168" s="65">
        <f>F17</f>
        <v>0</v>
      </c>
      <c r="D168" s="89" t="e">
        <f>C168/SUM(C168:C170)</f>
        <v>#DIV/0!</v>
      </c>
      <c r="E168" s="90"/>
      <c r="F168" s="91"/>
    </row>
    <row r="169" spans="1:6" x14ac:dyDescent="0.25">
      <c r="A169" s="29" t="s">
        <v>2</v>
      </c>
      <c r="B169" s="30" t="s">
        <v>114</v>
      </c>
      <c r="C169" s="65">
        <f>F19</f>
        <v>0</v>
      </c>
      <c r="D169" s="117" t="e">
        <f>SUM(C169)/SUM(C168:C170)</f>
        <v>#DIV/0!</v>
      </c>
      <c r="E169" s="118"/>
      <c r="F169" s="119"/>
    </row>
    <row r="170" spans="1:6" x14ac:dyDescent="0.25">
      <c r="A170" s="29" t="s">
        <v>6</v>
      </c>
      <c r="B170" s="30" t="s">
        <v>8</v>
      </c>
      <c r="C170" s="65">
        <f>F26</f>
        <v>0</v>
      </c>
      <c r="D170" s="117" t="e">
        <f>SUM(C170)/SUM(C168:C170)</f>
        <v>#DIV/0!</v>
      </c>
      <c r="E170" s="118"/>
      <c r="F170" s="119"/>
    </row>
    <row r="171" spans="1:6" x14ac:dyDescent="0.25">
      <c r="A171" s="92" t="s">
        <v>16</v>
      </c>
      <c r="B171" s="92"/>
      <c r="C171" s="66">
        <f>SUM(C168:C170)</f>
        <v>0</v>
      </c>
      <c r="D171" s="93" t="e">
        <f>SUM(D168:F170)</f>
        <v>#DIV/0!</v>
      </c>
      <c r="E171" s="93"/>
      <c r="F171" s="93"/>
    </row>
    <row r="172" spans="1:6" x14ac:dyDescent="0.25">
      <c r="A172" s="27"/>
      <c r="B172" s="31"/>
      <c r="C172" s="32"/>
      <c r="D172" s="33"/>
      <c r="E172" s="33"/>
      <c r="F172" s="33"/>
    </row>
    <row r="173" spans="1:6" x14ac:dyDescent="0.25">
      <c r="A173" s="83" t="s">
        <v>0</v>
      </c>
      <c r="B173" s="84"/>
      <c r="C173" s="84"/>
      <c r="D173" s="84"/>
      <c r="E173" s="84"/>
      <c r="F173" s="85"/>
    </row>
    <row r="174" spans="1:6" x14ac:dyDescent="0.25">
      <c r="A174" s="28" t="s">
        <v>7</v>
      </c>
      <c r="B174" s="11" t="s">
        <v>10</v>
      </c>
      <c r="C174" s="51">
        <f>C162</f>
        <v>0</v>
      </c>
      <c r="D174" s="102" t="e">
        <f>C174/C177</f>
        <v>#DIV/0!</v>
      </c>
      <c r="E174" s="103"/>
      <c r="F174" s="104"/>
    </row>
    <row r="175" spans="1:6" x14ac:dyDescent="0.25">
      <c r="A175" s="28" t="s">
        <v>2</v>
      </c>
      <c r="B175" s="11" t="s">
        <v>119</v>
      </c>
      <c r="C175" s="51">
        <f>D162</f>
        <v>0</v>
      </c>
      <c r="D175" s="102" t="e">
        <f>C175/F162</f>
        <v>#DIV/0!</v>
      </c>
      <c r="E175" s="103"/>
      <c r="F175" s="104"/>
    </row>
    <row r="176" spans="1:6" x14ac:dyDescent="0.25">
      <c r="A176" s="28" t="s">
        <v>6</v>
      </c>
      <c r="B176" s="11" t="s">
        <v>120</v>
      </c>
      <c r="C176" s="51">
        <f>E162</f>
        <v>0</v>
      </c>
      <c r="D176" s="102" t="e">
        <f>C176/F162</f>
        <v>#DIV/0!</v>
      </c>
      <c r="E176" s="103"/>
      <c r="F176" s="104"/>
    </row>
    <row r="177" spans="1:6" x14ac:dyDescent="0.25">
      <c r="A177" s="28" t="s">
        <v>85</v>
      </c>
      <c r="B177" s="34" t="s">
        <v>11</v>
      </c>
      <c r="C177" s="52">
        <f>C174+C175+C176</f>
        <v>0</v>
      </c>
      <c r="D177" s="101">
        <v>1</v>
      </c>
      <c r="E177" s="101"/>
      <c r="F177" s="101"/>
    </row>
    <row r="178" spans="1:6" x14ac:dyDescent="0.25">
      <c r="C178" s="13"/>
      <c r="D178" s="13"/>
      <c r="E178" s="13"/>
      <c r="F178" s="13"/>
    </row>
    <row r="179" spans="1:6" x14ac:dyDescent="0.25">
      <c r="A179" s="69">
        <v>1</v>
      </c>
      <c r="B179" s="69" t="s">
        <v>13</v>
      </c>
      <c r="C179" s="70">
        <f>SUM(C168:C170)-C177</f>
        <v>0</v>
      </c>
      <c r="D179" s="114" t="e">
        <f>1-C179/SUM(C168:C170)</f>
        <v>#DIV/0!</v>
      </c>
      <c r="E179" s="114"/>
      <c r="F179" s="114"/>
    </row>
    <row r="181" spans="1:6" x14ac:dyDescent="0.25">
      <c r="C181" s="82"/>
      <c r="D181" s="82"/>
      <c r="E181" s="82"/>
      <c r="F181" s="82"/>
    </row>
    <row r="182" spans="1:6" x14ac:dyDescent="0.25">
      <c r="B182" s="2"/>
      <c r="C182" s="2"/>
      <c r="D182" s="2"/>
      <c r="E182" s="2"/>
      <c r="F182" s="2"/>
    </row>
    <row r="183" spans="1:6" x14ac:dyDescent="0.25">
      <c r="B183" s="2"/>
      <c r="C183" s="2"/>
      <c r="D183" s="2"/>
      <c r="E183" s="2"/>
      <c r="F183" s="2"/>
    </row>
    <row r="184" spans="1:6" x14ac:dyDescent="0.25">
      <c r="A184" s="80"/>
      <c r="B184" s="2"/>
      <c r="C184" s="78"/>
      <c r="D184" s="78"/>
      <c r="E184" s="78"/>
      <c r="F184" s="2"/>
    </row>
    <row r="185" spans="1:6" x14ac:dyDescent="0.25">
      <c r="A185" s="80"/>
      <c r="B185" s="2"/>
      <c r="C185" s="80"/>
      <c r="D185" s="2"/>
      <c r="E185" s="2"/>
      <c r="F185" s="2"/>
    </row>
    <row r="186" spans="1:6" x14ac:dyDescent="0.25">
      <c r="A186" s="13"/>
      <c r="B186" s="58" t="s">
        <v>19</v>
      </c>
      <c r="C186" s="79"/>
      <c r="D186" s="79"/>
      <c r="E186" s="79"/>
      <c r="F186" s="79"/>
    </row>
    <row r="187" spans="1:6" x14ac:dyDescent="0.25">
      <c r="A187" s="13"/>
      <c r="B187" s="2"/>
      <c r="C187" s="2"/>
      <c r="D187" s="14"/>
      <c r="E187" s="14"/>
      <c r="F187" s="14"/>
    </row>
    <row r="188" spans="1:6" x14ac:dyDescent="0.25">
      <c r="A188" s="80"/>
      <c r="B188" s="3"/>
      <c r="C188" s="3"/>
      <c r="D188" s="3"/>
      <c r="E188" s="3"/>
      <c r="F188" s="3"/>
    </row>
    <row r="189" spans="1:6" x14ac:dyDescent="0.25">
      <c r="A189" s="80"/>
      <c r="B189" s="3"/>
      <c r="C189" s="78"/>
      <c r="D189" s="78"/>
      <c r="E189" s="78"/>
      <c r="F189" s="3"/>
    </row>
    <row r="190" spans="1:6" x14ac:dyDescent="0.25">
      <c r="A190" s="80"/>
      <c r="B190" s="3"/>
      <c r="C190" s="3"/>
      <c r="D190" s="3"/>
      <c r="E190" s="3"/>
      <c r="F190" s="3"/>
    </row>
    <row r="191" spans="1:6" x14ac:dyDescent="0.25">
      <c r="A191" s="80"/>
      <c r="B191" s="3"/>
      <c r="C191" s="3"/>
      <c r="D191" s="3"/>
      <c r="E191" s="3"/>
      <c r="F191" s="3"/>
    </row>
    <row r="192" spans="1:6" x14ac:dyDescent="0.25">
      <c r="A192" s="15"/>
      <c r="B192" s="67" t="s">
        <v>23</v>
      </c>
      <c r="C192" s="4"/>
      <c r="D192" s="14"/>
      <c r="E192" s="14"/>
      <c r="F192" s="4"/>
    </row>
    <row r="193" spans="1:6" x14ac:dyDescent="0.25">
      <c r="A193" s="15"/>
      <c r="B193" s="16"/>
      <c r="C193" s="4"/>
      <c r="D193" s="4"/>
      <c r="E193" s="4"/>
      <c r="F193" s="4"/>
    </row>
    <row r="194" spans="1:6" x14ac:dyDescent="0.25">
      <c r="A194" s="80"/>
      <c r="B194" s="19"/>
      <c r="C194" s="80"/>
      <c r="D194" s="80"/>
      <c r="E194" s="80"/>
      <c r="F194" s="80"/>
    </row>
    <row r="195" spans="1:6" x14ac:dyDescent="0.25">
      <c r="A195" s="80"/>
      <c r="B195" s="80"/>
      <c r="C195" s="80"/>
      <c r="D195" s="80"/>
      <c r="E195" s="80"/>
      <c r="F195" s="80"/>
    </row>
    <row r="196" spans="1:6" x14ac:dyDescent="0.25">
      <c r="A196" s="80"/>
      <c r="B196" s="80"/>
      <c r="C196" s="80"/>
      <c r="D196" s="80"/>
      <c r="E196" s="80"/>
      <c r="F196" s="80"/>
    </row>
    <row r="197" spans="1:6" x14ac:dyDescent="0.25">
      <c r="A197" s="80"/>
      <c r="B197" s="80"/>
      <c r="C197" s="80"/>
      <c r="D197" s="80"/>
      <c r="E197" s="80"/>
      <c r="F197" s="80"/>
    </row>
    <row r="198" spans="1:6" x14ac:dyDescent="0.25">
      <c r="A198" s="80"/>
      <c r="B198" s="80"/>
      <c r="C198" s="80"/>
      <c r="D198" s="80"/>
      <c r="E198" s="80"/>
      <c r="F198" s="80"/>
    </row>
    <row r="199" spans="1:6" x14ac:dyDescent="0.25">
      <c r="A199" s="80"/>
      <c r="B199" s="80"/>
      <c r="C199" s="80"/>
      <c r="D199" s="80"/>
      <c r="E199" s="80"/>
      <c r="F199" s="80"/>
    </row>
    <row r="200" spans="1:6" x14ac:dyDescent="0.25">
      <c r="A200" s="80"/>
      <c r="B200" s="80"/>
      <c r="C200" s="80"/>
      <c r="D200" s="80"/>
      <c r="E200" s="80"/>
      <c r="F200" s="80"/>
    </row>
    <row r="201" spans="1:6" x14ac:dyDescent="0.25">
      <c r="A201" s="80"/>
      <c r="B201" s="80"/>
      <c r="C201" s="80"/>
      <c r="D201" s="80"/>
      <c r="E201" s="80"/>
      <c r="F201" s="80"/>
    </row>
    <row r="202" spans="1:6" x14ac:dyDescent="0.25">
      <c r="A202" s="80"/>
      <c r="B202" s="80"/>
      <c r="C202" s="80"/>
      <c r="D202" s="80"/>
      <c r="E202" s="80"/>
      <c r="F202" s="80"/>
    </row>
    <row r="203" spans="1:6" x14ac:dyDescent="0.25">
      <c r="A203" s="80"/>
      <c r="B203" s="80"/>
      <c r="C203" s="80"/>
      <c r="D203" s="80"/>
      <c r="E203" s="80"/>
      <c r="F203" s="80"/>
    </row>
  </sheetData>
  <sheetProtection algorithmName="SHA-512" hashValue="wZz4ErXfaZCscymSi0fk8FTZugeiMf7IjZU7fhEXi0BKE1Pc9SYIcXfXbnJzTGsMCjRTucFpxyYJbGlcLgnI3g==" saltValue="I5Ac6ZR+xxe1mfvC+yiXcw==" spinCount="100000" sheet="1" selectLockedCells="1"/>
  <mergeCells count="38">
    <mergeCell ref="A36:F36"/>
    <mergeCell ref="D179:F179"/>
    <mergeCell ref="D164:E164"/>
    <mergeCell ref="D176:F176"/>
    <mergeCell ref="D169:F169"/>
    <mergeCell ref="D170:F170"/>
    <mergeCell ref="B28:E28"/>
    <mergeCell ref="B29:E29"/>
    <mergeCell ref="A10:F10"/>
    <mergeCell ref="A15:F15"/>
    <mergeCell ref="B12:D12"/>
    <mergeCell ref="A13:F13"/>
    <mergeCell ref="B20:E20"/>
    <mergeCell ref="B21:E21"/>
    <mergeCell ref="A19:E19"/>
    <mergeCell ref="A17:E17"/>
    <mergeCell ref="B30:E30"/>
    <mergeCell ref="B31:E31"/>
    <mergeCell ref="A33:E33"/>
    <mergeCell ref="A1:F1"/>
    <mergeCell ref="D177:F177"/>
    <mergeCell ref="D175:F175"/>
    <mergeCell ref="C38:F38"/>
    <mergeCell ref="D174:F174"/>
    <mergeCell ref="A7:F7"/>
    <mergeCell ref="B6:D6"/>
    <mergeCell ref="B9:D9"/>
    <mergeCell ref="B22:E22"/>
    <mergeCell ref="B23:E23"/>
    <mergeCell ref="B24:E24"/>
    <mergeCell ref="A26:E26"/>
    <mergeCell ref="B27:E27"/>
    <mergeCell ref="C181:F181"/>
    <mergeCell ref="A173:F173"/>
    <mergeCell ref="A167:F167"/>
    <mergeCell ref="D168:F168"/>
    <mergeCell ref="A171:B171"/>
    <mergeCell ref="D171:F171"/>
  </mergeCells>
  <conditionalFormatting sqref="C57">
    <cfRule type="expression" dxfId="11" priority="20">
      <formula>$C$57=0</formula>
    </cfRule>
    <cfRule type="expression" dxfId="10" priority="27">
      <formula>$C$57&gt;$F$17*0.3</formula>
    </cfRule>
    <cfRule type="expression" dxfId="9" priority="28">
      <formula>$C$57&lt;=$F$17*0.3</formula>
    </cfRule>
  </conditionalFormatting>
  <conditionalFormatting sqref="C96">
    <cfRule type="expression" dxfId="8" priority="14">
      <formula>$C$96=0</formula>
    </cfRule>
    <cfRule type="expression" dxfId="7" priority="15">
      <formula>$C$96&lt;=$F$17*0.1</formula>
    </cfRule>
    <cfRule type="expression" dxfId="6" priority="16">
      <formula>$C$96&gt;$F$17*0.1</formula>
    </cfRule>
  </conditionalFormatting>
  <conditionalFormatting sqref="C164">
    <cfRule type="cellIs" dxfId="5" priority="4" operator="equal">
      <formula>0.6</formula>
    </cfRule>
    <cfRule type="cellIs" dxfId="4" priority="5" operator="lessThan">
      <formula>0.6</formula>
    </cfRule>
    <cfRule type="cellIs" dxfId="3" priority="6" operator="greaterThan">
      <formula>0.6</formula>
    </cfRule>
  </conditionalFormatting>
  <conditionalFormatting sqref="D164">
    <cfRule type="cellIs" dxfId="2" priority="1" operator="greaterThan">
      <formula>0.4</formula>
    </cfRule>
    <cfRule type="cellIs" dxfId="1" priority="2" operator="lessThan">
      <formula>0.4</formula>
    </cfRule>
    <cfRule type="cellIs" dxfId="0" priority="3" operator="equal">
      <formula>0.4</formula>
    </cfRule>
  </conditionalFormatting>
  <dataValidations count="3">
    <dataValidation type="list" allowBlank="1" showInputMessage="1" showErrorMessage="1" sqref="A13:F13">
      <mc:AlternateContent xmlns:x12ac="http://schemas.microsoft.com/office/spreadsheetml/2011/1/ac" xmlns:mc="http://schemas.openxmlformats.org/markup-compatibility/2006">
        <mc:Choice Requires="x12ac">
          <x12ac:list>"SKUPINA A (iznos sufinanciranja do 280.000,00 eur)"," SKUPINA B (iznos sufinanciranja do 80.000,00 eur)"</x12ac:list>
        </mc:Choice>
        <mc:Fallback>
          <formula1>"SKUPINA A (iznos sufinanciranja do 280.000,00 eur), SKUPINA B (iznos sufinanciranja do 80.000,00 eur)"</formula1>
        </mc:Fallback>
      </mc:AlternateContent>
    </dataValidation>
    <dataValidation allowBlank="1" showInputMessage="1" showErrorMessage="1" errorTitle="Unijeli ste pogrešan iznos" error="Korigirajte iznos jer ste unijeli iznos veći od dopuštenog" sqref="F17"/>
    <dataValidation type="custom" allowBlank="1" showInputMessage="1" showErrorMessage="1" errorTitle="Pogrešan unos" error="Molimo korigirajte troškovnik jer ste unijeli više troškova od planiranih prihoda" sqref="C162">
      <formula1>C162&lt;F17</formula1>
    </dataValidation>
  </dataValidations>
  <pageMargins left="0.7" right="0.7" top="0.75" bottom="0.75" header="0.3" footer="0.3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202129903F04CB4C3F08315930ADC" ma:contentTypeVersion="14" ma:contentTypeDescription="Create a new document." ma:contentTypeScope="" ma:versionID="ad1c28a576b85513feb4c5854b57d5c2">
  <xsd:schema xmlns:xsd="http://www.w3.org/2001/XMLSchema" xmlns:xs="http://www.w3.org/2001/XMLSchema" xmlns:p="http://schemas.microsoft.com/office/2006/metadata/properties" xmlns:ns3="c17610f2-8136-4e82-be68-1b3c07c129b6" xmlns:ns4="17e65fa0-cc17-42c9-8d8b-5bd74beb9a08" targetNamespace="http://schemas.microsoft.com/office/2006/metadata/properties" ma:root="true" ma:fieldsID="17e200bf45a4095f7c8dab92c9dc8816" ns3:_="" ns4:_="">
    <xsd:import namespace="c17610f2-8136-4e82-be68-1b3c07c129b6"/>
    <xsd:import namespace="17e65fa0-cc17-42c9-8d8b-5bd74beb9a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610f2-8136-4e82-be68-1b3c07c12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65fa0-cc17-42c9-8d8b-5bd74beb9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7610f2-8136-4e82-be68-1b3c07c129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451B83-5E6D-4052-B4CD-74EB9C573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610f2-8136-4e82-be68-1b3c07c129b6"/>
    <ds:schemaRef ds:uri="17e65fa0-cc17-42c9-8d8b-5bd74beb9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1085D9-3748-4E22-AE4A-DE7090DF5FA4}">
  <ds:schemaRefs>
    <ds:schemaRef ds:uri="c17610f2-8136-4e82-be68-1b3c07c129b6"/>
    <ds:schemaRef ds:uri="http://purl.org/dc/terms/"/>
    <ds:schemaRef ds:uri="17e65fa0-cc17-42c9-8d8b-5bd74beb9a08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AEA6B9-8F00-424E-9813-45116C99D5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Obrazac proračuna</vt:lpstr>
      <vt:lpstr>Sheet1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mjericev</dc:creator>
  <cp:lastModifiedBy>Olja Jurlina</cp:lastModifiedBy>
  <cp:lastPrinted>2026-07-07T11:40:18Z</cp:lastPrinted>
  <dcterms:created xsi:type="dcterms:W3CDTF">2016-04-12T13:16:23Z</dcterms:created>
  <dcterms:modified xsi:type="dcterms:W3CDTF">2026-08-03T07:31:23Z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0x010100793202129903F04CB4C3F08315930ADC</vt:lpwstr>
  </property>
</Properties>
</file>